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068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Доходы!$3:$5</definedName>
    <definedName name="_xlnm.Print_Titles" localSheetId="2">Источники!$1:$6</definedName>
    <definedName name="_xlnm.Print_Titles" localSheetId="1">Расходы!$1:$6</definedName>
  </definedNames>
  <calcPr calcId="114210" fullCalcOnLoad="1"/>
</workbook>
</file>

<file path=xl/calcChain.xml><?xml version="1.0" encoding="utf-8"?>
<calcChain xmlns="http://schemas.openxmlformats.org/spreadsheetml/2006/main">
  <c r="D47" i="2"/>
  <c r="D43"/>
  <c r="D39"/>
  <c r="D34"/>
  <c r="D27"/>
  <c r="D25"/>
  <c r="D20"/>
  <c r="D15"/>
  <c r="D10"/>
  <c r="D9"/>
  <c r="D56"/>
  <c r="D55"/>
  <c r="E55"/>
  <c r="C56"/>
  <c r="C43"/>
  <c r="C39"/>
  <c r="C34"/>
  <c r="C27"/>
  <c r="C25"/>
  <c r="C20"/>
  <c r="C15"/>
  <c r="C10"/>
  <c r="C9"/>
  <c r="C8"/>
  <c r="C6"/>
  <c r="E67"/>
  <c r="E66"/>
  <c r="E65"/>
  <c r="E64"/>
  <c r="E63"/>
  <c r="E62"/>
  <c r="E61"/>
  <c r="E60"/>
  <c r="E59"/>
  <c r="E58"/>
  <c r="E57"/>
  <c r="E46"/>
  <c r="E45"/>
  <c r="E44"/>
  <c r="E43"/>
  <c r="E42"/>
  <c r="E41"/>
  <c r="E40"/>
  <c r="E39"/>
  <c r="E36"/>
  <c r="E35"/>
  <c r="E34"/>
  <c r="E33"/>
  <c r="E32"/>
  <c r="E31"/>
  <c r="E30"/>
  <c r="E29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56"/>
  <c r="C55"/>
  <c r="D8"/>
  <c r="E9"/>
  <c r="E8"/>
  <c r="D6"/>
  <c r="E6"/>
</calcChain>
</file>

<file path=xl/sharedStrings.xml><?xml version="1.0" encoding="utf-8"?>
<sst xmlns="http://schemas.openxmlformats.org/spreadsheetml/2006/main" count="3041" uniqueCount="647">
  <si>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</si>
  <si>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</si>
  <si>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</si>
  <si>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</si>
  <si>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</si>
  <si>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</si>
  <si>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</si>
  <si>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</si>
  <si>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</si>
  <si>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</si>
  <si>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</si>
  <si>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</si>
  <si>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</si>
  <si>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</si>
  <si>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</si>
  <si>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</si>
  <si>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</si>
  <si>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</si>
  <si>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</si>
  <si>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</si>
  <si>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</si>
  <si>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</si>
  <si>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</si>
  <si>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</si>
  <si>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</si>
  <si>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</si>
  <si>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</si>
  <si>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</si>
  <si>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</si>
  <si>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</si>
  <si>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</si>
  <si>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</si>
  <si>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</si>
  <si>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</si>
  <si>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</si>
  <si>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</si>
  <si>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</si>
  <si>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</si>
  <si>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</si>
  <si>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</si>
  <si>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</si>
  <si>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</si>
  <si>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</si>
  <si>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</si>
  <si>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</si>
  <si>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</si>
  <si>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</si>
  <si>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</si>
  <si>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</si>
  <si>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</si>
  <si>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</si>
  <si>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</si>
  <si>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</si>
  <si>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</si>
  <si>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</si>
  <si>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</si>
  <si>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</si>
  <si>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</si>
  <si>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</si>
  <si>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</si>
  <si>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</si>
  <si>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</si>
  <si>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</si>
  <si>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</si>
  <si>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</si>
  <si>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</si>
  <si>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</si>
  <si>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</si>
  <si>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</si>
  <si>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</si>
  <si>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</si>
  <si>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</si>
  <si>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</si>
  <si>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</si>
  <si>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</si>
  <si>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</si>
  <si>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</si>
  <si>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</si>
  <si>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</si>
  <si>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</si>
  <si>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</si>
  <si>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</si>
  <si>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</si>
  <si>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</si>
  <si>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</si>
  <si>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</si>
  <si>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</si>
  <si>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</si>
  <si>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</si>
  <si>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</si>
  <si>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</si>
  <si>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</si>
  <si>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</si>
  <si>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</si>
  <si>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</si>
  <si>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</si>
  <si>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</si>
  <si>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</si>
  <si>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</si>
  <si>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</si>
  <si>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</si>
  <si>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</si>
  <si>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</si>
  <si>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</si>
  <si>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</si>
  <si>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</si>
  <si>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</si>
  <si>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</si>
  <si>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</si>
  <si>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</si>
  <si>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</si>
  <si>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</si>
  <si>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</si>
  <si>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</si>
  <si>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</si>
  <si>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</si>
  <si>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</si>
  <si>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</si>
  <si>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</si>
  <si>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</si>
  <si>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</si>
  <si>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</si>
  <si>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</si>
  <si>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</si>
  <si>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</si>
  <si>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</si>
  <si>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</si>
  <si>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</si>
  <si>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</si>
  <si>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</si>
  <si>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</si>
  <si>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</si>
  <si>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</si>
  <si>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</si>
  <si>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</si>
  <si>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</si>
  <si>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</si>
  <si>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</si>
  <si>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</si>
  <si>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</si>
  <si>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</si>
  <si>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</si>
  <si>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</si>
  <si>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</si>
  <si>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</si>
  <si>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</si>
  <si>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</si>
  <si>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</si>
  <si>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</si>
  <si>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</si>
  <si>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</si>
  <si>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</si>
  <si>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</si>
  <si>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</si>
  <si>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</si>
  <si>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</si>
  <si>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</si>
  <si>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</si>
  <si>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</si>
  <si>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</si>
  <si>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</si>
  <si>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</si>
  <si>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</si>
  <si>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</si>
  <si>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</si>
  <si>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</si>
  <si>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</si>
  <si>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</si>
  <si>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</si>
  <si>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</si>
  <si>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</si>
  <si>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</si>
  <si>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</si>
  <si>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</si>
  <si>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</si>
  <si>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</si>
  <si>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</si>
  <si>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</si>
  <si>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</si>
  <si>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</si>
  <si>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</si>
  <si>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</si>
  <si>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</si>
  <si>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</si>
  <si>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</si>
  <si>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</si>
  <si>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</si>
  <si>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</si>
  <si>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</si>
  <si>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</si>
  <si>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</si>
  <si>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</si>
  <si>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</si>
  <si>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</si>
  <si>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</si>
  <si>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</si>
  <si>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</si>
  <si>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</si>
  <si>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</si>
  <si>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</si>
  <si>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</si>
  <si>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</si>
  <si>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</si>
  <si>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</si>
  <si>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</si>
  <si>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</si>
  <si>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</si>
  <si>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</si>
  <si>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</si>
  <si>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</si>
  <si>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</si>
  <si>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</si>
  <si>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</si>
  <si>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</si>
  <si>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</si>
  <si>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</si>
  <si>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</si>
  <si>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</si>
  <si>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</si>
  <si>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</si>
  <si>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</si>
  <si>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</si>
  <si>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</si>
  <si>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</si>
  <si>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</si>
  <si>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</si>
  <si>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</si>
  <si>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</si>
  <si>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</si>
  <si>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</si>
  <si>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</si>
  <si>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</si>
  <si>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</si>
  <si>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</si>
  <si>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</si>
  <si>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</si>
  <si>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</si>
  <si>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</si>
  <si>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</si>
  <si>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</si>
  <si>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</si>
  <si>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</si>
  <si>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</si>
  <si>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</si>
  <si>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</si>
  <si>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</si>
  <si>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</si>
  <si>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</si>
  <si>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</si>
  <si>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</si>
  <si>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</si>
  <si>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</si>
  <si>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</si>
  <si>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</si>
  <si>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</si>
  <si>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</si>
  <si>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</si>
  <si>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</si>
  <si>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</si>
  <si>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</si>
  <si>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</si>
  <si>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</si>
  <si>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</si>
  <si>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</si>
  <si>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</si>
  <si>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</si>
  <si>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</si>
  <si>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иные цели</t>
  </si>
  <si>
    <t xml:space="preserve"> 000 0113 0000000000 612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</si>
  <si>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</si>
  <si>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</si>
  <si>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</si>
  <si>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</si>
  <si>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</si>
  <si>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</si>
  <si>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</si>
  <si>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</si>
  <si>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</si>
  <si>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</si>
  <si>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</si>
  <si>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000 0405 0000000000 600</t>
  </si>
  <si>
    <t xml:space="preserve"> 000 0405 0000000000 610</t>
  </si>
  <si>
    <t xml:space="preserve"> 000 0405 0000000000 612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</si>
  <si>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</si>
  <si>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</si>
  <si>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</si>
  <si>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</si>
  <si>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000 0405 0000000000 813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</si>
  <si>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</si>
  <si>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</si>
  <si>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</si>
  <si>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</si>
  <si>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</si>
  <si>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</si>
  <si>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</si>
  <si>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</si>
  <si>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</si>
  <si>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</si>
  <si>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</si>
  <si>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Межбюджетные трансферты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</si>
  <si>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</si>
  <si>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</si>
  <si>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</si>
  <si>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</si>
  <si>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</si>
  <si>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</si>
  <si>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</si>
  <si>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</si>
  <si>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</si>
  <si>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</si>
  <si>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000 0412 0000000000 611</t>
  </si>
  <si>
    <t xml:space="preserve"> 000 0412 0000000000 612</t>
  </si>
  <si>
    <t xml:space="preserve">  ЖИЛИЩНО-КОММУНАЛЬНОЕ ХОЗЯЙСТВО</t>
  </si>
  <si>
    <t xml:space="preserve"> 000 0500 0000000000 000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</si>
  <si>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</si>
  <si>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</si>
  <si>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</si>
  <si>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</si>
  <si>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</si>
  <si>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</si>
  <si>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</si>
  <si>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</si>
  <si>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</si>
  <si>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</si>
  <si>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</si>
  <si>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</si>
  <si>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</si>
  <si>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</si>
  <si>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</si>
  <si>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</si>
  <si>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</si>
  <si>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</si>
  <si>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</si>
  <si>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</si>
  <si>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</si>
  <si>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</si>
  <si>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</si>
  <si>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000 0605 0000000000 800</t>
  </si>
  <si>
    <t xml:space="preserve"> 000 0605 0000000000 850</t>
  </si>
  <si>
    <t xml:space="preserve"> 000 0605 0000000000 852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</si>
  <si>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</si>
  <si>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</si>
  <si>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</si>
  <si>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</si>
  <si>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</si>
  <si>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</si>
  <si>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</si>
  <si>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 Иные выплаты персоналу учреждений, за исключением фонда оплаты труда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</si>
  <si>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</si>
  <si>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</si>
  <si>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</si>
  <si>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</si>
  <si>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</si>
  <si>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</si>
  <si>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</si>
  <si>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</si>
  <si>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</si>
  <si>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</si>
  <si>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</si>
  <si>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</si>
  <si>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</si>
  <si>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</si>
  <si>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</si>
  <si>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</si>
  <si>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</si>
  <si>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</si>
  <si>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</si>
  <si>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</si>
  <si>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</si>
  <si>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</si>
  <si>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</si>
  <si>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</si>
  <si>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</si>
  <si>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</si>
  <si>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</si>
  <si>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</si>
  <si>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</si>
  <si>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</si>
  <si>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</si>
  <si>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</si>
  <si>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</si>
  <si>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</si>
  <si>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</si>
  <si>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</si>
  <si>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</si>
  <si>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</si>
  <si>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</si>
  <si>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</si>
  <si>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</si>
  <si>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</si>
  <si>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</si>
  <si>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</si>
  <si>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</si>
  <si>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</si>
  <si>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</si>
  <si>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</si>
  <si>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</si>
  <si>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</si>
  <si>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</si>
  <si>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</si>
  <si>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</si>
  <si>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</si>
  <si>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</si>
  <si>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</si>
  <si>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</si>
  <si>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</si>
  <si>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</si>
  <si>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</si>
  <si>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</si>
  <si>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</si>
  <si>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</si>
  <si>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</si>
  <si>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</si>
  <si>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000 0709 0000000000 350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</si>
  <si>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</si>
  <si>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</si>
  <si>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</si>
  <si>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</si>
  <si>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</si>
  <si>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</si>
  <si>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</si>
  <si>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</si>
  <si>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</si>
  <si>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</si>
  <si>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</si>
  <si>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</si>
  <si>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</si>
  <si>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</si>
  <si>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</si>
  <si>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</si>
  <si>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</si>
  <si>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</si>
  <si>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</si>
  <si>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</si>
  <si>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</si>
  <si>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</si>
  <si>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</si>
  <si>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</si>
  <si>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</si>
  <si>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</si>
  <si>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</si>
  <si>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</si>
  <si>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</si>
  <si>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</si>
  <si>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</si>
  <si>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</si>
  <si>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</si>
  <si>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</si>
  <si>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</si>
  <si>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</si>
  <si>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</si>
  <si>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</si>
  <si>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</si>
  <si>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</si>
  <si>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</si>
  <si>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</si>
  <si>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</si>
  <si>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</si>
  <si>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</si>
  <si>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</si>
  <si>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</si>
  <si>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</si>
  <si>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</si>
  <si>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</si>
  <si>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</si>
  <si>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</si>
  <si>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</si>
  <si>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</si>
  <si>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</si>
  <si>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Стипендии</t>
  </si>
  <si>
    <t xml:space="preserve"> 000 1006 0000000000 340</t>
  </si>
  <si>
    <t xml:space="preserve">  Иные выплаты населению</t>
  </si>
  <si>
    <t xml:space="preserve"> 000 1006 0000000000 360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</si>
  <si>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</si>
  <si>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</si>
  <si>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000 1006 0000000000 630</t>
  </si>
  <si>
    <t xml:space="preserve">  Субсидии (гранты в форме субсидий), не подлежащие казначейскому сопровождению</t>
  </si>
  <si>
    <t xml:space="preserve"> 000 1006 0000000000 633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</si>
  <si>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</si>
  <si>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</si>
  <si>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</si>
  <si>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</si>
  <si>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</si>
  <si>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</si>
  <si>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</si>
  <si>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</si>
  <si>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</si>
  <si>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</si>
  <si>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</si>
  <si>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</si>
  <si>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</si>
  <si>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</si>
  <si>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</si>
  <si>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</si>
  <si>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</si>
  <si>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</si>
  <si>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</si>
  <si>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</si>
  <si>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</si>
  <si>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</si>
  <si>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</si>
  <si>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</si>
  <si>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</si>
  <si>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</si>
  <si>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</si>
  <si>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</si>
  <si>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</si>
  <si>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</si>
  <si>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</si>
  <si>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</si>
  <si>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</si>
  <si>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</si>
  <si>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</si>
  <si>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</si>
  <si>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</si>
  <si>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</si>
  <si>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</si>
  <si>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</si>
  <si>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</si>
  <si>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</si>
  <si>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</si>
  <si>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</si>
  <si>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</si>
  <si>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</si>
  <si>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</si>
  <si>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</si>
  <si>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</si>
  <si>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</si>
  <si>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</si>
  <si>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</si>
  <si>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</si>
  <si>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</si>
  <si>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</si>
  <si>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</si>
  <si>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</si>
  <si>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</si>
  <si>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</si>
  <si>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</si>
  <si>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</si>
  <si>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</si>
  <si>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</si>
  <si>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</si>
  <si>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</si>
  <si>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</si>
  <si>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</si>
  <si>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</si>
  <si>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</si>
  <si>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</si>
  <si>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</si>
  <si>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</si>
  <si>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</si>
  <si>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</si>
  <si>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</si>
  <si>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</si>
  <si>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</si>
  <si>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</si>
  <si>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</si>
  <si>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</si>
  <si>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</si>
  <si>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</si>
  <si>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-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</si>
  <si>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</si>
  <si>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</si>
  <si>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</si>
  <si>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</si>
  <si>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</si>
  <si>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</si>
  <si>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</si>
  <si>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</si>
  <si>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</si>
  <si>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</si>
  <si>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</si>
  <si>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</si>
  <si>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</si>
  <si>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</si>
  <si>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</si>
  <si>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</si>
  <si>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</si>
  <si>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</si>
  <si>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</si>
  <si>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</si>
  <si>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</si>
  <si>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</si>
  <si>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</si>
  <si>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</si>
  <si>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</si>
  <si>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</si>
  <si>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</si>
  <si>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</si>
  <si>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</si>
  <si>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</si>
  <si>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</si>
  <si>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</si>
  <si>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</si>
  <si>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</si>
  <si>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</si>
  <si>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</si>
  <si>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</si>
  <si>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</si>
  <si>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</si>
  <si>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</si>
  <si>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</si>
  <si>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</si>
  <si>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</si>
  <si>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</si>
  <si>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</si>
  <si>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</si>
  <si>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</si>
  <si>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</si>
  <si>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</si>
  <si>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</si>
  <si>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</si>
  <si>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</si>
  <si>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</si>
  <si>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</si>
  <si>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</si>
  <si>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</si>
  <si>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</si>
  <si>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</si>
  <si>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</si>
  <si>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</si>
  <si>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</si>
  <si>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</si>
  <si>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</si>
  <si>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</si>
  <si>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</si>
  <si>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</si>
  <si>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</si>
  <si>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</si>
  <si>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</si>
  <si>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</si>
  <si>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</si>
  <si>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</si>
  <si>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</si>
  <si>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</si>
  <si>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</si>
  <si>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</si>
  <si>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</si>
  <si>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</si>
  <si>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</si>
  <si>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</si>
  <si>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ДОХОДЫ</t>
  </si>
  <si>
    <t>Исполнено на 01.04.2020, тыс. руб.</t>
  </si>
  <si>
    <t>% исполнения</t>
  </si>
  <si>
    <t xml:space="preserve">  Налог, взимаемый в связи с применением патентной системы налогообложения, зачисляемый в бюджеты муниципальных районов </t>
  </si>
  <si>
    <t>Утвержденный план, тыс.руб на 2020 год.</t>
  </si>
  <si>
    <t xml:space="preserve">Приложение к распоряжению администрации Пучежского муниципального района от  17.04.2020 № 81-р     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</si>
</sst>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%"/>
    <numFmt numFmtId="166" formatCode="#,##0.0;[Red]#,##0.0"/>
  </numFmts>
  <fonts count="25">
    <font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4" fillId="0" borderId="5">
      <alignment horizontal="left" wrapText="1"/>
    </xf>
    <xf numFmtId="0" fontId="15" fillId="0" borderId="6">
      <alignment horizontal="left" wrapText="1" indent="2"/>
    </xf>
    <xf numFmtId="0" fontId="15" fillId="0" borderId="7"/>
    <xf numFmtId="49" fontId="15" fillId="0" borderId="8">
      <alignment horizontal="center" shrinkToFit="1"/>
    </xf>
    <xf numFmtId="0" fontId="16" fillId="0" borderId="7"/>
    <xf numFmtId="0" fontId="14" fillId="0" borderId="7"/>
    <xf numFmtId="0" fontId="15" fillId="0" borderId="9">
      <alignment horizontal="left" wrapText="1" indent="1"/>
    </xf>
    <xf numFmtId="0" fontId="15" fillId="0" borderId="10">
      <alignment horizontal="left" wrapText="1"/>
    </xf>
    <xf numFmtId="0" fontId="15" fillId="0" borderId="10">
      <alignment horizontal="left" wrapText="1" indent="2"/>
    </xf>
    <xf numFmtId="0" fontId="15" fillId="0" borderId="11">
      <alignment horizontal="left" wrapText="1" indent="2"/>
    </xf>
    <xf numFmtId="0" fontId="16" fillId="0" borderId="12"/>
    <xf numFmtId="0" fontId="15" fillId="0" borderId="0">
      <alignment horizontal="center" wrapText="1"/>
    </xf>
    <xf numFmtId="49" fontId="15" fillId="0" borderId="7">
      <alignment horizontal="left"/>
    </xf>
    <xf numFmtId="49" fontId="15" fillId="0" borderId="13">
      <alignment horizontal="center" wrapText="1"/>
    </xf>
    <xf numFmtId="49" fontId="15" fillId="0" borderId="13">
      <alignment horizontal="center" shrinkToFit="1"/>
    </xf>
    <xf numFmtId="0" fontId="14" fillId="0" borderId="0">
      <alignment horizontal="center"/>
    </xf>
    <xf numFmtId="0" fontId="15" fillId="0" borderId="14">
      <alignment horizontal="left" wrapText="1" indent="1"/>
    </xf>
    <xf numFmtId="0" fontId="15" fillId="0" borderId="15">
      <alignment horizontal="left" wrapText="1"/>
    </xf>
    <xf numFmtId="0" fontId="15" fillId="0" borderId="15">
      <alignment horizontal="left" wrapText="1" indent="2"/>
    </xf>
    <xf numFmtId="0" fontId="15" fillId="0" borderId="14">
      <alignment horizontal="left" wrapText="1" indent="2"/>
    </xf>
    <xf numFmtId="0" fontId="16" fillId="0" borderId="16"/>
    <xf numFmtId="0" fontId="16" fillId="0" borderId="17"/>
    <xf numFmtId="0" fontId="14" fillId="0" borderId="18">
      <alignment horizontal="center" vertical="center" textRotation="90" wrapText="1"/>
    </xf>
    <xf numFmtId="0" fontId="14" fillId="0" borderId="12">
      <alignment horizontal="center" vertical="center" textRotation="90" wrapText="1"/>
    </xf>
    <xf numFmtId="0" fontId="15" fillId="0" borderId="0">
      <alignment vertical="center"/>
    </xf>
    <xf numFmtId="0" fontId="14" fillId="0" borderId="7">
      <alignment horizontal="center" vertical="center" textRotation="90" wrapText="1"/>
    </xf>
    <xf numFmtId="0" fontId="14" fillId="0" borderId="12">
      <alignment horizontal="center" vertical="center" textRotation="90"/>
    </xf>
    <xf numFmtId="0" fontId="14" fillId="0" borderId="7">
      <alignment horizontal="center" vertical="center" textRotation="90"/>
    </xf>
    <xf numFmtId="0" fontId="14" fillId="0" borderId="18">
      <alignment horizontal="center" vertical="center" textRotation="90"/>
    </xf>
    <xf numFmtId="0" fontId="14" fillId="0" borderId="19">
      <alignment horizontal="center" vertical="center" textRotation="90"/>
    </xf>
    <xf numFmtId="0" fontId="17" fillId="0" borderId="7">
      <alignment wrapText="1"/>
    </xf>
    <xf numFmtId="0" fontId="17" fillId="0" borderId="12">
      <alignment wrapText="1"/>
    </xf>
    <xf numFmtId="0" fontId="15" fillId="0" borderId="19">
      <alignment horizontal="center" vertical="top" wrapText="1"/>
    </xf>
    <xf numFmtId="0" fontId="14" fillId="0" borderId="20"/>
    <xf numFmtId="49" fontId="18" fillId="0" borderId="21">
      <alignment horizontal="left" vertical="center" wrapText="1"/>
    </xf>
    <xf numFmtId="49" fontId="15" fillId="0" borderId="22">
      <alignment horizontal="left" vertical="center" wrapText="1" indent="2"/>
    </xf>
    <xf numFmtId="49" fontId="15" fillId="0" borderId="11">
      <alignment horizontal="left" vertical="center" wrapText="1" indent="3"/>
    </xf>
    <xf numFmtId="49" fontId="15" fillId="0" borderId="21">
      <alignment horizontal="left" vertical="center" wrapText="1" indent="3"/>
    </xf>
    <xf numFmtId="49" fontId="15" fillId="0" borderId="23">
      <alignment horizontal="left" vertical="center" wrapText="1" indent="3"/>
    </xf>
    <xf numFmtId="0" fontId="18" fillId="0" borderId="20">
      <alignment horizontal="left" vertical="center" wrapText="1"/>
    </xf>
    <xf numFmtId="49" fontId="15" fillId="0" borderId="12">
      <alignment horizontal="left" vertical="center" wrapText="1" indent="3"/>
    </xf>
    <xf numFmtId="49" fontId="15" fillId="0" borderId="0">
      <alignment horizontal="left" vertical="center" wrapText="1" indent="3"/>
    </xf>
    <xf numFmtId="49" fontId="15" fillId="0" borderId="7">
      <alignment horizontal="left" vertical="center" wrapText="1" indent="3"/>
    </xf>
    <xf numFmtId="49" fontId="18" fillId="0" borderId="20">
      <alignment horizontal="left" vertical="center" wrapText="1"/>
    </xf>
    <xf numFmtId="0" fontId="15" fillId="0" borderId="21">
      <alignment horizontal="left" vertical="center" wrapText="1"/>
    </xf>
    <xf numFmtId="0" fontId="15" fillId="0" borderId="23">
      <alignment horizontal="left" vertical="center" wrapText="1"/>
    </xf>
    <xf numFmtId="49" fontId="15" fillId="0" borderId="21">
      <alignment horizontal="left" vertical="center" wrapText="1"/>
    </xf>
    <xf numFmtId="49" fontId="15" fillId="0" borderId="23">
      <alignment horizontal="left" vertical="center" wrapText="1"/>
    </xf>
    <xf numFmtId="49" fontId="14" fillId="0" borderId="24">
      <alignment horizontal="center"/>
    </xf>
    <xf numFmtId="49" fontId="14" fillId="0" borderId="25">
      <alignment horizontal="center" vertical="center" wrapText="1"/>
    </xf>
    <xf numFmtId="49" fontId="15" fillId="0" borderId="26">
      <alignment horizontal="center" vertical="center" wrapText="1"/>
    </xf>
    <xf numFmtId="49" fontId="15" fillId="0" borderId="13">
      <alignment horizontal="center" vertical="center" wrapText="1"/>
    </xf>
    <xf numFmtId="49" fontId="15" fillId="0" borderId="25">
      <alignment horizontal="center" vertical="center" wrapText="1"/>
    </xf>
    <xf numFmtId="49" fontId="15" fillId="0" borderId="27">
      <alignment horizontal="center" vertical="center" wrapText="1"/>
    </xf>
    <xf numFmtId="49" fontId="15" fillId="0" borderId="28">
      <alignment horizontal="center" vertical="center" wrapText="1"/>
    </xf>
    <xf numFmtId="49" fontId="15" fillId="0" borderId="0">
      <alignment horizontal="center" vertical="center" wrapText="1"/>
    </xf>
    <xf numFmtId="49" fontId="15" fillId="0" borderId="7">
      <alignment horizontal="center" vertical="center" wrapText="1"/>
    </xf>
    <xf numFmtId="49" fontId="14" fillId="0" borderId="24">
      <alignment horizontal="center" vertical="center" wrapText="1"/>
    </xf>
    <xf numFmtId="0" fontId="14" fillId="0" borderId="24">
      <alignment horizontal="center" vertical="center"/>
    </xf>
    <xf numFmtId="0" fontId="15" fillId="0" borderId="26">
      <alignment horizontal="center" vertical="center"/>
    </xf>
    <xf numFmtId="0" fontId="15" fillId="0" borderId="13">
      <alignment horizontal="center" vertical="center"/>
    </xf>
    <xf numFmtId="0" fontId="15" fillId="0" borderId="25">
      <alignment horizontal="center" vertical="center"/>
    </xf>
    <xf numFmtId="0" fontId="14" fillId="0" borderId="25">
      <alignment horizontal="center" vertical="center"/>
    </xf>
    <xf numFmtId="0" fontId="15" fillId="0" borderId="27">
      <alignment horizontal="center" vertical="center"/>
    </xf>
    <xf numFmtId="49" fontId="14" fillId="0" borderId="24">
      <alignment horizontal="center" vertical="center"/>
    </xf>
    <xf numFmtId="49" fontId="15" fillId="0" borderId="26">
      <alignment horizontal="center" vertical="center"/>
    </xf>
    <xf numFmtId="49" fontId="15" fillId="0" borderId="13">
      <alignment horizontal="center" vertical="center"/>
    </xf>
    <xf numFmtId="49" fontId="15" fillId="0" borderId="25">
      <alignment horizontal="center" vertical="center"/>
    </xf>
    <xf numFmtId="49" fontId="15" fillId="0" borderId="27">
      <alignment horizontal="center" vertical="center"/>
    </xf>
    <xf numFmtId="49" fontId="15" fillId="0" borderId="19">
      <alignment horizontal="center" vertical="top" wrapText="1"/>
    </xf>
    <xf numFmtId="0" fontId="15" fillId="0" borderId="16">
      <alignment shrinkToFit="1"/>
    </xf>
    <xf numFmtId="4" fontId="15" fillId="0" borderId="29">
      <alignment horizontal="right" shrinkToFit="1"/>
    </xf>
    <xf numFmtId="4" fontId="15" fillId="0" borderId="28">
      <alignment horizontal="right"/>
    </xf>
    <xf numFmtId="4" fontId="15" fillId="0" borderId="0">
      <alignment horizontal="right" shrinkToFit="1"/>
    </xf>
    <xf numFmtId="4" fontId="15" fillId="0" borderId="7">
      <alignment horizontal="right"/>
    </xf>
    <xf numFmtId="49" fontId="15" fillId="0" borderId="7">
      <alignment horizontal="center" wrapText="1"/>
    </xf>
    <xf numFmtId="0" fontId="15" fillId="0" borderId="12">
      <alignment horizontal="center"/>
    </xf>
    <xf numFmtId="0" fontId="19" fillId="0" borderId="7"/>
    <xf numFmtId="0" fontId="19" fillId="0" borderId="12"/>
    <xf numFmtId="0" fontId="15" fillId="0" borderId="7">
      <alignment horizontal="center"/>
    </xf>
    <xf numFmtId="49" fontId="15" fillId="0" borderId="12">
      <alignment horizontal="center"/>
    </xf>
    <xf numFmtId="49" fontId="15" fillId="0" borderId="0">
      <alignment horizontal="left"/>
    </xf>
    <xf numFmtId="4" fontId="15" fillId="0" borderId="16">
      <alignment horizontal="right" shrinkToFit="1"/>
    </xf>
    <xf numFmtId="0" fontId="15" fillId="0" borderId="19">
      <alignment horizontal="center" vertical="top"/>
    </xf>
    <xf numFmtId="4" fontId="15" fillId="0" borderId="17">
      <alignment horizontal="right" shrinkToFit="1"/>
    </xf>
    <xf numFmtId="4" fontId="15" fillId="0" borderId="30">
      <alignment horizontal="right" shrinkToFit="1"/>
    </xf>
    <xf numFmtId="0" fontId="15" fillId="0" borderId="17">
      <alignment shrinkToFit="1"/>
    </xf>
    <xf numFmtId="0" fontId="17" fillId="0" borderId="19">
      <alignment wrapText="1"/>
    </xf>
    <xf numFmtId="0" fontId="13" fillId="0" borderId="31"/>
    <xf numFmtId="0" fontId="16" fillId="3" borderId="0"/>
    <xf numFmtId="0" fontId="14" fillId="0" borderId="0"/>
    <xf numFmtId="0" fontId="20" fillId="0" borderId="0"/>
    <xf numFmtId="0" fontId="15" fillId="0" borderId="0">
      <alignment horizontal="left"/>
    </xf>
    <xf numFmtId="0" fontId="15" fillId="0" borderId="0"/>
    <xf numFmtId="0" fontId="13" fillId="0" borderId="0"/>
    <xf numFmtId="0" fontId="16" fillId="0" borderId="0"/>
    <xf numFmtId="49" fontId="15" fillId="0" borderId="19">
      <alignment horizontal="center" vertical="center" wrapText="1"/>
    </xf>
    <xf numFmtId="0" fontId="15" fillId="0" borderId="32">
      <alignment horizontal="left" wrapText="1"/>
    </xf>
    <xf numFmtId="0" fontId="15" fillId="0" borderId="10">
      <alignment horizontal="left" wrapText="1" indent="1"/>
    </xf>
    <xf numFmtId="0" fontId="15" fillId="0" borderId="33">
      <alignment horizontal="left" wrapText="1" indent="2"/>
    </xf>
    <xf numFmtId="0" fontId="13" fillId="0" borderId="0"/>
    <xf numFmtId="0" fontId="21" fillId="0" borderId="0">
      <alignment horizontal="center" vertical="top"/>
    </xf>
    <xf numFmtId="0" fontId="15" fillId="0" borderId="12">
      <alignment horizontal="left"/>
    </xf>
    <xf numFmtId="49" fontId="15" fillId="0" borderId="24">
      <alignment horizontal="center" wrapText="1"/>
    </xf>
    <xf numFmtId="49" fontId="15" fillId="0" borderId="26">
      <alignment horizontal="center" wrapText="1"/>
    </xf>
    <xf numFmtId="49" fontId="15" fillId="0" borderId="25">
      <alignment horizontal="center"/>
    </xf>
    <xf numFmtId="0" fontId="15" fillId="0" borderId="28"/>
    <xf numFmtId="49" fontId="15" fillId="0" borderId="12"/>
    <xf numFmtId="49" fontId="15" fillId="0" borderId="0"/>
    <xf numFmtId="49" fontId="15" fillId="0" borderId="34">
      <alignment horizontal="center"/>
    </xf>
    <xf numFmtId="49" fontId="15" fillId="0" borderId="16">
      <alignment horizontal="center"/>
    </xf>
    <xf numFmtId="49" fontId="15" fillId="0" borderId="19">
      <alignment horizontal="center"/>
    </xf>
    <xf numFmtId="49" fontId="15" fillId="0" borderId="29">
      <alignment horizontal="center" vertical="center" wrapText="1"/>
    </xf>
    <xf numFmtId="4" fontId="15" fillId="0" borderId="19">
      <alignment horizontal="right" shrinkToFit="1"/>
    </xf>
    <xf numFmtId="0" fontId="15" fillId="4" borderId="0"/>
    <xf numFmtId="0" fontId="22" fillId="0" borderId="0">
      <alignment horizontal="center" wrapText="1"/>
    </xf>
    <xf numFmtId="0" fontId="15" fillId="0" borderId="0">
      <alignment horizontal="center"/>
    </xf>
    <xf numFmtId="0" fontId="15" fillId="0" borderId="7">
      <alignment wrapText="1"/>
    </xf>
    <xf numFmtId="0" fontId="15" fillId="0" borderId="35">
      <alignment wrapText="1"/>
    </xf>
    <xf numFmtId="0" fontId="23" fillId="0" borderId="36"/>
    <xf numFmtId="49" fontId="24" fillId="0" borderId="37">
      <alignment horizontal="right"/>
    </xf>
    <xf numFmtId="0" fontId="15" fillId="0" borderId="37">
      <alignment horizontal="right"/>
    </xf>
    <xf numFmtId="0" fontId="23" fillId="0" borderId="7"/>
    <xf numFmtId="0" fontId="13" fillId="0" borderId="28"/>
    <xf numFmtId="0" fontId="15" fillId="0" borderId="29">
      <alignment horizontal="center"/>
    </xf>
    <xf numFmtId="49" fontId="16" fillId="0" borderId="38">
      <alignment horizontal="center"/>
    </xf>
    <xf numFmtId="164" fontId="15" fillId="0" borderId="5">
      <alignment horizontal="center"/>
    </xf>
    <xf numFmtId="0" fontId="15" fillId="0" borderId="39">
      <alignment horizontal="center"/>
    </xf>
    <xf numFmtId="49" fontId="15" fillId="0" borderId="6">
      <alignment horizontal="center"/>
    </xf>
    <xf numFmtId="49" fontId="15" fillId="0" borderId="5">
      <alignment horizontal="center"/>
    </xf>
    <xf numFmtId="0" fontId="15" fillId="0" borderId="5">
      <alignment horizontal="center"/>
    </xf>
    <xf numFmtId="49" fontId="15" fillId="0" borderId="40">
      <alignment horizontal="center"/>
    </xf>
    <xf numFmtId="0" fontId="23" fillId="0" borderId="0"/>
    <xf numFmtId="0" fontId="16" fillId="0" borderId="41"/>
    <xf numFmtId="0" fontId="16" fillId="0" borderId="31"/>
    <xf numFmtId="4" fontId="15" fillId="0" borderId="33">
      <alignment horizontal="right" shrinkToFit="1"/>
    </xf>
    <xf numFmtId="49" fontId="15" fillId="0" borderId="17">
      <alignment horizontal="center"/>
    </xf>
    <xf numFmtId="0" fontId="15" fillId="0" borderId="42">
      <alignment horizontal="left" wrapText="1"/>
    </xf>
    <xf numFmtId="0" fontId="15" fillId="0" borderId="15">
      <alignment horizontal="left" wrapText="1" indent="1"/>
    </xf>
    <xf numFmtId="0" fontId="15" fillId="0" borderId="5">
      <alignment horizontal="left" wrapText="1" indent="2"/>
    </xf>
    <xf numFmtId="0" fontId="15" fillId="4" borderId="28"/>
    <xf numFmtId="0" fontId="22" fillId="0" borderId="0">
      <alignment horizontal="left" wrapText="1"/>
    </xf>
    <xf numFmtId="49" fontId="16" fillId="0" borderId="0"/>
    <xf numFmtId="0" fontId="15" fillId="0" borderId="0">
      <alignment horizontal="right"/>
    </xf>
    <xf numFmtId="49" fontId="15" fillId="0" borderId="0">
      <alignment horizontal="right"/>
    </xf>
    <xf numFmtId="0" fontId="15" fillId="0" borderId="0">
      <alignment horizontal="left" wrapText="1"/>
    </xf>
    <xf numFmtId="0" fontId="15" fillId="0" borderId="7">
      <alignment horizontal="left"/>
    </xf>
    <xf numFmtId="0" fontId="15" fillId="0" borderId="9">
      <alignment horizontal="left" wrapText="1"/>
    </xf>
    <xf numFmtId="0" fontId="15" fillId="0" borderId="35"/>
    <xf numFmtId="0" fontId="14" fillId="0" borderId="43">
      <alignment horizontal="left" wrapText="1"/>
    </xf>
    <xf numFmtId="0" fontId="15" fillId="0" borderId="44">
      <alignment horizontal="left" wrapText="1" indent="2"/>
    </xf>
    <xf numFmtId="49" fontId="15" fillId="0" borderId="0">
      <alignment horizontal="center" wrapText="1"/>
    </xf>
    <xf numFmtId="49" fontId="15" fillId="0" borderId="25">
      <alignment horizontal="center" wrapText="1"/>
    </xf>
    <xf numFmtId="0" fontId="15" fillId="0" borderId="45"/>
    <xf numFmtId="0" fontId="15" fillId="0" borderId="46">
      <alignment horizontal="center" wrapText="1"/>
    </xf>
    <xf numFmtId="49" fontId="15" fillId="0" borderId="13">
      <alignment horizontal="center"/>
    </xf>
    <xf numFmtId="0" fontId="16" fillId="0" borderId="28"/>
    <xf numFmtId="49" fontId="15" fillId="0" borderId="0">
      <alignment horizontal="center"/>
    </xf>
    <xf numFmtId="49" fontId="15" fillId="0" borderId="34">
      <alignment horizontal="center" wrapText="1"/>
    </xf>
    <xf numFmtId="49" fontId="15" fillId="0" borderId="47">
      <alignment horizontal="center" wrapText="1"/>
    </xf>
    <xf numFmtId="49" fontId="15" fillId="0" borderId="8">
      <alignment horizontal="center"/>
    </xf>
    <xf numFmtId="49" fontId="15" fillId="0" borderId="7"/>
    <xf numFmtId="4" fontId="15" fillId="0" borderId="8">
      <alignment horizontal="right" shrinkToFit="1"/>
    </xf>
    <xf numFmtId="4" fontId="15" fillId="0" borderId="34">
      <alignment horizontal="right" shrinkToFit="1"/>
    </xf>
    <xf numFmtId="4" fontId="15" fillId="0" borderId="44">
      <alignment horizontal="right" shrinkToFit="1"/>
    </xf>
    <xf numFmtId="49" fontId="15" fillId="0" borderId="33">
      <alignment horizontal="center"/>
    </xf>
    <xf numFmtId="4" fontId="15" fillId="0" borderId="48">
      <alignment horizontal="right" shrinkToFit="1"/>
    </xf>
    <xf numFmtId="0" fontId="15" fillId="0" borderId="14">
      <alignment horizontal="left" wrapText="1"/>
    </xf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Protection="1">
      <protection locked="0"/>
    </xf>
    <xf numFmtId="0" fontId="14" fillId="0" borderId="0" xfId="96" applyNumberFormat="1" applyProtection="1"/>
    <xf numFmtId="0" fontId="16" fillId="0" borderId="0" xfId="101" applyNumberFormat="1" applyProtection="1"/>
    <xf numFmtId="0" fontId="16" fillId="0" borderId="41" xfId="139" applyNumberFormat="1" applyProtection="1"/>
    <xf numFmtId="0" fontId="15" fillId="0" borderId="0" xfId="98" applyNumberFormat="1" applyProtection="1">
      <alignment horizontal="left"/>
    </xf>
    <xf numFmtId="0" fontId="16" fillId="0" borderId="31" xfId="140" applyNumberFormat="1" applyProtection="1"/>
    <xf numFmtId="0" fontId="15" fillId="0" borderId="0" xfId="99" applyNumberFormat="1" applyProtection="1"/>
    <xf numFmtId="0" fontId="15" fillId="0" borderId="0" xfId="122" applyNumberFormat="1" applyProtection="1">
      <alignment horizontal="center"/>
    </xf>
    <xf numFmtId="49" fontId="15" fillId="0" borderId="0" xfId="114" applyNumberFormat="1" applyProtection="1"/>
    <xf numFmtId="0" fontId="15" fillId="0" borderId="0" xfId="149" applyNumberFormat="1" applyProtection="1">
      <alignment horizontal="right"/>
    </xf>
    <xf numFmtId="0" fontId="13" fillId="0" borderId="0" xfId="100" applyNumberFormat="1" applyProtection="1"/>
    <xf numFmtId="0" fontId="13" fillId="0" borderId="28" xfId="129" applyNumberFormat="1" applyProtection="1"/>
    <xf numFmtId="49" fontId="15" fillId="0" borderId="19" xfId="102" applyNumberFormat="1" applyProtection="1">
      <alignment horizontal="center" vertical="center" wrapText="1"/>
    </xf>
    <xf numFmtId="49" fontId="15" fillId="0" borderId="29" xfId="118" applyNumberFormat="1" applyProtection="1">
      <alignment horizontal="center" vertical="center" wrapText="1"/>
    </xf>
    <xf numFmtId="49" fontId="15" fillId="0" borderId="24" xfId="109" applyNumberFormat="1" applyProtection="1">
      <alignment horizontal="center" wrapText="1"/>
    </xf>
    <xf numFmtId="49" fontId="15" fillId="0" borderId="34" xfId="115" applyNumberFormat="1" applyProtection="1">
      <alignment horizontal="center"/>
    </xf>
    <xf numFmtId="4" fontId="15" fillId="0" borderId="19" xfId="119" applyNumberFormat="1" applyProtection="1">
      <alignment horizontal="right" shrinkToFit="1"/>
    </xf>
    <xf numFmtId="4" fontId="15" fillId="0" borderId="33" xfId="141" applyNumberFormat="1" applyProtection="1">
      <alignment horizontal="right" shrinkToFit="1"/>
    </xf>
    <xf numFmtId="0" fontId="15" fillId="0" borderId="10" xfId="104" applyNumberFormat="1" applyProtection="1">
      <alignment horizontal="left" wrapText="1" indent="1"/>
    </xf>
    <xf numFmtId="49" fontId="15" fillId="0" borderId="26" xfId="110" applyNumberFormat="1" applyProtection="1">
      <alignment horizontal="center" wrapText="1"/>
    </xf>
    <xf numFmtId="49" fontId="15" fillId="0" borderId="16" xfId="116" applyNumberFormat="1" applyProtection="1">
      <alignment horizontal="center"/>
    </xf>
    <xf numFmtId="49" fontId="15" fillId="0" borderId="17" xfId="142" applyNumberFormat="1" applyProtection="1">
      <alignment horizontal="center"/>
    </xf>
    <xf numFmtId="0" fontId="15" fillId="0" borderId="15" xfId="144" applyNumberFormat="1" applyProtection="1">
      <alignment horizontal="left" wrapText="1" indent="1"/>
    </xf>
    <xf numFmtId="49" fontId="15" fillId="0" borderId="19" xfId="117" applyNumberFormat="1" applyProtection="1">
      <alignment horizontal="center"/>
    </xf>
    <xf numFmtId="0" fontId="15" fillId="0" borderId="28" xfId="112" applyNumberFormat="1" applyProtection="1"/>
    <xf numFmtId="0" fontId="15" fillId="4" borderId="28" xfId="146" applyNumberFormat="1" applyProtection="1"/>
    <xf numFmtId="0" fontId="15" fillId="4" borderId="0" xfId="120" applyNumberFormat="1" applyProtection="1"/>
    <xf numFmtId="0" fontId="15" fillId="0" borderId="0" xfId="151" applyNumberFormat="1" applyProtection="1">
      <alignment horizontal="left" wrapText="1"/>
    </xf>
    <xf numFmtId="49" fontId="15" fillId="0" borderId="0" xfId="157" applyNumberFormat="1" applyProtection="1">
      <alignment horizontal="center" wrapText="1"/>
    </xf>
    <xf numFmtId="49" fontId="15" fillId="0" borderId="0" xfId="163" applyNumberFormat="1" applyProtection="1">
      <alignment horizontal="center"/>
    </xf>
    <xf numFmtId="0" fontId="15" fillId="0" borderId="7" xfId="152" applyNumberFormat="1" applyProtection="1">
      <alignment horizontal="left"/>
    </xf>
    <xf numFmtId="49" fontId="15" fillId="0" borderId="7" xfId="167" applyNumberFormat="1" applyProtection="1"/>
    <xf numFmtId="0" fontId="15" fillId="0" borderId="7" xfId="8" applyNumberFormat="1" applyProtection="1"/>
    <xf numFmtId="0" fontId="16" fillId="0" borderId="7" xfId="10" applyNumberFormat="1" applyProtection="1"/>
    <xf numFmtId="0" fontId="15" fillId="0" borderId="9" xfId="153" applyNumberFormat="1" applyProtection="1">
      <alignment horizontal="left" wrapText="1"/>
    </xf>
    <xf numFmtId="49" fontId="15" fillId="0" borderId="34" xfId="164" applyNumberFormat="1" applyProtection="1">
      <alignment horizontal="center" wrapText="1"/>
    </xf>
    <xf numFmtId="4" fontId="15" fillId="0" borderId="8" xfId="168" applyNumberFormat="1" applyProtection="1">
      <alignment horizontal="right" shrinkToFit="1"/>
    </xf>
    <xf numFmtId="4" fontId="15" fillId="0" borderId="44" xfId="170" applyNumberFormat="1" applyProtection="1">
      <alignment horizontal="right" shrinkToFit="1"/>
    </xf>
    <xf numFmtId="0" fontId="15" fillId="0" borderId="14" xfId="173" applyNumberFormat="1" applyProtection="1">
      <alignment horizontal="left" wrapText="1"/>
    </xf>
    <xf numFmtId="49" fontId="15" fillId="0" borderId="25" xfId="158" applyNumberFormat="1" applyProtection="1">
      <alignment horizontal="center" wrapText="1"/>
    </xf>
    <xf numFmtId="49" fontId="15" fillId="0" borderId="33" xfId="171" applyNumberFormat="1" applyProtection="1">
      <alignment horizontal="center"/>
    </xf>
    <xf numFmtId="0" fontId="15" fillId="0" borderId="44" xfId="156" applyNumberFormat="1" applyProtection="1">
      <alignment horizontal="left" wrapText="1" indent="2"/>
    </xf>
    <xf numFmtId="49" fontId="15" fillId="0" borderId="13" xfId="161" applyNumberFormat="1" applyProtection="1">
      <alignment horizontal="center"/>
    </xf>
    <xf numFmtId="49" fontId="15" fillId="0" borderId="8" xfId="166" applyNumberFormat="1" applyProtection="1">
      <alignment horizontal="center"/>
    </xf>
    <xf numFmtId="0" fontId="15" fillId="0" borderId="6" xfId="7" applyNumberFormat="1" applyProtection="1">
      <alignment horizontal="left" wrapText="1" indent="2"/>
    </xf>
    <xf numFmtId="49" fontId="15" fillId="0" borderId="8" xfId="9" applyNumberFormat="1" applyProtection="1">
      <alignment horizontal="center" shrinkToFit="1"/>
    </xf>
    <xf numFmtId="0" fontId="15" fillId="0" borderId="35" xfId="154" applyNumberFormat="1" applyProtection="1"/>
    <xf numFmtId="0" fontId="15" fillId="0" borderId="45" xfId="159" applyNumberFormat="1" applyProtection="1"/>
    <xf numFmtId="0" fontId="14" fillId="0" borderId="43" xfId="155" applyNumberFormat="1" applyProtection="1">
      <alignment horizontal="left" wrapText="1"/>
    </xf>
    <xf numFmtId="0" fontId="15" fillId="0" borderId="46" xfId="160" applyNumberFormat="1" applyProtection="1">
      <alignment horizontal="center" wrapText="1"/>
    </xf>
    <xf numFmtId="49" fontId="15" fillId="0" borderId="47" xfId="165" applyNumberFormat="1" applyProtection="1">
      <alignment horizontal="center" wrapText="1"/>
    </xf>
    <xf numFmtId="4" fontId="15" fillId="0" borderId="34" xfId="169" applyNumberFormat="1" applyProtection="1">
      <alignment horizontal="right" shrinkToFit="1"/>
    </xf>
    <xf numFmtId="4" fontId="15" fillId="0" borderId="48" xfId="172" applyNumberFormat="1" applyProtection="1">
      <alignment horizontal="right" shrinkToFit="1"/>
    </xf>
    <xf numFmtId="0" fontId="14" fillId="0" borderId="5" xfId="6" applyNumberFormat="1" applyProtection="1">
      <alignment horizontal="left" wrapText="1"/>
    </xf>
    <xf numFmtId="0" fontId="16" fillId="0" borderId="28" xfId="162" applyNumberFormat="1" applyProtection="1"/>
    <xf numFmtId="0" fontId="15" fillId="0" borderId="0" xfId="17" applyNumberFormat="1" applyProtection="1">
      <alignment horizontal="center" wrapText="1"/>
    </xf>
    <xf numFmtId="0" fontId="14" fillId="0" borderId="7" xfId="11" applyNumberFormat="1" applyProtection="1"/>
    <xf numFmtId="49" fontId="15" fillId="0" borderId="7" xfId="18" applyNumberFormat="1" applyProtection="1">
      <alignment horizontal="left"/>
    </xf>
    <xf numFmtId="0" fontId="15" fillId="0" borderId="10" xfId="13" applyNumberFormat="1" applyProtection="1">
      <alignment horizontal="left" wrapText="1"/>
    </xf>
    <xf numFmtId="0" fontId="15" fillId="0" borderId="15" xfId="23" applyNumberFormat="1" applyProtection="1">
      <alignment horizontal="left" wrapText="1"/>
    </xf>
    <xf numFmtId="0" fontId="16" fillId="0" borderId="16" xfId="26" applyNumberFormat="1" applyProtection="1"/>
    <xf numFmtId="0" fontId="16" fillId="0" borderId="17" xfId="27" applyNumberFormat="1" applyProtection="1"/>
    <xf numFmtId="0" fontId="15" fillId="0" borderId="9" xfId="12" applyNumberFormat="1" applyProtection="1">
      <alignment horizontal="left" wrapText="1" indent="1"/>
    </xf>
    <xf numFmtId="49" fontId="15" fillId="0" borderId="13" xfId="19" applyNumberFormat="1" applyProtection="1">
      <alignment horizontal="center" wrapText="1"/>
    </xf>
    <xf numFmtId="0" fontId="15" fillId="0" borderId="14" xfId="22" applyNumberFormat="1" applyProtection="1">
      <alignment horizontal="left" wrapText="1" indent="1"/>
    </xf>
    <xf numFmtId="0" fontId="15" fillId="0" borderId="10" xfId="14" applyNumberFormat="1" applyProtection="1">
      <alignment horizontal="left" wrapText="1" indent="2"/>
    </xf>
    <xf numFmtId="0" fontId="15" fillId="0" borderId="15" xfId="24" applyNumberFormat="1" applyProtection="1">
      <alignment horizontal="left" wrapText="1" indent="2"/>
    </xf>
    <xf numFmtId="0" fontId="15" fillId="0" borderId="11" xfId="15" applyNumberFormat="1" applyProtection="1">
      <alignment horizontal="left" wrapText="1" indent="2"/>
    </xf>
    <xf numFmtId="49" fontId="15" fillId="0" borderId="13" xfId="20" applyNumberFormat="1" applyProtection="1">
      <alignment horizontal="center" shrinkToFit="1"/>
    </xf>
    <xf numFmtId="0" fontId="15" fillId="0" borderId="14" xfId="25" applyNumberFormat="1" applyProtection="1">
      <alignment horizontal="left" wrapText="1" indent="2"/>
    </xf>
    <xf numFmtId="0" fontId="16" fillId="0" borderId="12" xfId="16" applyNumberFormat="1" applyProtection="1"/>
    <xf numFmtId="0" fontId="15" fillId="0" borderId="19" xfId="38" applyNumberFormat="1" applyProtection="1">
      <alignment horizontal="center" vertical="top" wrapText="1"/>
    </xf>
    <xf numFmtId="49" fontId="15" fillId="0" borderId="19" xfId="75" applyNumberFormat="1" applyProtection="1">
      <alignment horizontal="center" vertical="top" wrapText="1"/>
    </xf>
    <xf numFmtId="0" fontId="14" fillId="0" borderId="20" xfId="39" applyNumberFormat="1" applyProtection="1"/>
    <xf numFmtId="49" fontId="14" fillId="0" borderId="24" xfId="54" applyNumberFormat="1" applyProtection="1">
      <alignment horizontal="center"/>
    </xf>
    <xf numFmtId="0" fontId="13" fillId="0" borderId="31" xfId="94" applyNumberFormat="1" applyProtection="1"/>
    <xf numFmtId="49" fontId="18" fillId="0" borderId="21" xfId="40" applyNumberFormat="1" applyProtection="1">
      <alignment horizontal="left" vertical="center" wrapText="1"/>
    </xf>
    <xf numFmtId="49" fontId="14" fillId="0" borderId="25" xfId="55" applyNumberFormat="1" applyProtection="1">
      <alignment horizontal="center" vertical="center" wrapText="1"/>
    </xf>
    <xf numFmtId="49" fontId="15" fillId="0" borderId="22" xfId="41" applyNumberFormat="1" applyProtection="1">
      <alignment horizontal="left" vertical="center" wrapText="1" indent="2"/>
    </xf>
    <xf numFmtId="49" fontId="15" fillId="0" borderId="26" xfId="56" applyNumberFormat="1" applyProtection="1">
      <alignment horizontal="center" vertical="center" wrapText="1"/>
    </xf>
    <xf numFmtId="0" fontId="15" fillId="0" borderId="16" xfId="76" applyNumberFormat="1" applyProtection="1">
      <alignment shrinkToFit="1"/>
    </xf>
    <xf numFmtId="4" fontId="15" fillId="0" borderId="16" xfId="88" applyNumberFormat="1" applyProtection="1">
      <alignment horizontal="right" shrinkToFit="1"/>
    </xf>
    <xf numFmtId="4" fontId="15" fillId="0" borderId="17" xfId="90" applyNumberFormat="1" applyProtection="1">
      <alignment horizontal="right" shrinkToFit="1"/>
    </xf>
    <xf numFmtId="49" fontId="15" fillId="0" borderId="11" xfId="42" applyNumberFormat="1" applyProtection="1">
      <alignment horizontal="left" vertical="center" wrapText="1" indent="3"/>
    </xf>
    <xf numFmtId="49" fontId="15" fillId="0" borderId="13" xfId="57" applyNumberFormat="1" applyProtection="1">
      <alignment horizontal="center" vertical="center" wrapText="1"/>
    </xf>
    <xf numFmtId="49" fontId="15" fillId="0" borderId="21" xfId="43" applyNumberFormat="1" applyProtection="1">
      <alignment horizontal="left" vertical="center" wrapText="1" indent="3"/>
    </xf>
    <xf numFmtId="49" fontId="15" fillId="0" borderId="25" xfId="58" applyNumberFormat="1" applyProtection="1">
      <alignment horizontal="center" vertical="center" wrapText="1"/>
    </xf>
    <xf numFmtId="49" fontId="15" fillId="0" borderId="23" xfId="44" applyNumberFormat="1" applyProtection="1">
      <alignment horizontal="left" vertical="center" wrapText="1" indent="3"/>
    </xf>
    <xf numFmtId="0" fontId="18" fillId="0" borderId="20" xfId="45" applyNumberFormat="1" applyProtection="1">
      <alignment horizontal="left" vertical="center" wrapText="1"/>
    </xf>
    <xf numFmtId="49" fontId="15" fillId="0" borderId="27" xfId="59" applyNumberFormat="1" applyProtection="1">
      <alignment horizontal="center" vertical="center" wrapText="1"/>
    </xf>
    <xf numFmtId="4" fontId="15" fillId="0" borderId="29" xfId="77" applyNumberFormat="1" applyProtection="1">
      <alignment horizontal="right" shrinkToFit="1"/>
    </xf>
    <xf numFmtId="4" fontId="15" fillId="0" borderId="30" xfId="91" applyNumberFormat="1" applyProtection="1">
      <alignment horizontal="right" shrinkToFit="1"/>
    </xf>
    <xf numFmtId="0" fontId="14" fillId="0" borderId="12" xfId="29" applyNumberFormat="1" applyProtection="1">
      <alignment horizontal="center" vertical="center" textRotation="90" wrapText="1"/>
    </xf>
    <xf numFmtId="49" fontId="15" fillId="0" borderId="12" xfId="46" applyNumberFormat="1" applyProtection="1">
      <alignment horizontal="left" vertical="center" wrapText="1" indent="3"/>
    </xf>
    <xf numFmtId="49" fontId="15" fillId="0" borderId="28" xfId="60" applyNumberFormat="1" applyProtection="1">
      <alignment horizontal="center" vertical="center" wrapText="1"/>
    </xf>
    <xf numFmtId="4" fontId="15" fillId="0" borderId="28" xfId="78" applyNumberFormat="1" applyProtection="1">
      <alignment horizontal="right"/>
    </xf>
    <xf numFmtId="0" fontId="15" fillId="0" borderId="0" xfId="30" applyNumberFormat="1" applyProtection="1">
      <alignment vertical="center"/>
    </xf>
    <xf numFmtId="49" fontId="15" fillId="0" borderId="0" xfId="47" applyNumberFormat="1" applyProtection="1">
      <alignment horizontal="left" vertical="center" wrapText="1" indent="3"/>
    </xf>
    <xf numFmtId="49" fontId="15" fillId="0" borderId="0" xfId="61" applyNumberFormat="1" applyProtection="1">
      <alignment horizontal="center" vertical="center" wrapText="1"/>
    </xf>
    <xf numFmtId="4" fontId="15" fillId="0" borderId="0" xfId="79" applyNumberFormat="1" applyProtection="1">
      <alignment horizontal="right" shrinkToFit="1"/>
    </xf>
    <xf numFmtId="0" fontId="14" fillId="0" borderId="7" xfId="31" applyNumberFormat="1" applyProtection="1">
      <alignment horizontal="center" vertical="center" textRotation="90" wrapText="1"/>
    </xf>
    <xf numFmtId="49" fontId="15" fillId="0" borderId="7" xfId="48" applyNumberFormat="1" applyProtection="1">
      <alignment horizontal="left" vertical="center" wrapText="1" indent="3"/>
    </xf>
    <xf numFmtId="49" fontId="15" fillId="0" borderId="7" xfId="62" applyNumberFormat="1" applyProtection="1">
      <alignment horizontal="center" vertical="center" wrapText="1"/>
    </xf>
    <xf numFmtId="4" fontId="15" fillId="0" borderId="7" xfId="80" applyNumberFormat="1" applyProtection="1">
      <alignment horizontal="right"/>
    </xf>
    <xf numFmtId="49" fontId="14" fillId="0" borderId="24" xfId="63" applyNumberFormat="1" applyProtection="1">
      <alignment horizontal="center" vertical="center" wrapText="1"/>
    </xf>
    <xf numFmtId="0" fontId="15" fillId="0" borderId="17" xfId="92" applyNumberFormat="1" applyProtection="1">
      <alignment shrinkToFit="1"/>
    </xf>
    <xf numFmtId="0" fontId="14" fillId="0" borderId="12" xfId="32" applyNumberFormat="1" applyProtection="1">
      <alignment horizontal="center" vertical="center" textRotation="90"/>
    </xf>
    <xf numFmtId="0" fontId="14" fillId="0" borderId="7" xfId="33" applyNumberFormat="1" applyProtection="1">
      <alignment horizontal="center" vertical="center" textRotation="90"/>
    </xf>
    <xf numFmtId="49" fontId="18" fillId="0" borderId="20" xfId="49" applyNumberFormat="1" applyProtection="1">
      <alignment horizontal="left" vertical="center" wrapText="1"/>
    </xf>
    <xf numFmtId="0" fontId="14" fillId="0" borderId="24" xfId="64" applyNumberFormat="1" applyProtection="1">
      <alignment horizontal="center" vertical="center"/>
    </xf>
    <xf numFmtId="0" fontId="15" fillId="0" borderId="21" xfId="50" applyNumberFormat="1" applyProtection="1">
      <alignment horizontal="left" vertical="center" wrapText="1"/>
    </xf>
    <xf numFmtId="0" fontId="15" fillId="0" borderId="26" xfId="65" applyNumberFormat="1" applyProtection="1">
      <alignment horizontal="center" vertical="center"/>
    </xf>
    <xf numFmtId="0" fontId="15" fillId="0" borderId="13" xfId="66" applyNumberFormat="1" applyProtection="1">
      <alignment horizontal="center" vertical="center"/>
    </xf>
    <xf numFmtId="0" fontId="15" fillId="0" borderId="25" xfId="67" applyNumberFormat="1" applyProtection="1">
      <alignment horizontal="center" vertical="center"/>
    </xf>
    <xf numFmtId="0" fontId="15" fillId="0" borderId="23" xfId="51" applyNumberFormat="1" applyProtection="1">
      <alignment horizontal="left" vertical="center" wrapText="1"/>
    </xf>
    <xf numFmtId="0" fontId="14" fillId="0" borderId="25" xfId="68" applyNumberFormat="1" applyProtection="1">
      <alignment horizontal="center" vertical="center"/>
    </xf>
    <xf numFmtId="0" fontId="15" fillId="0" borderId="27" xfId="69" applyNumberFormat="1" applyProtection="1">
      <alignment horizontal="center" vertical="center"/>
    </xf>
    <xf numFmtId="49" fontId="14" fillId="0" borderId="24" xfId="70" applyNumberFormat="1" applyProtection="1">
      <alignment horizontal="center" vertical="center"/>
    </xf>
    <xf numFmtId="49" fontId="15" fillId="0" borderId="21" xfId="52" applyNumberFormat="1" applyProtection="1">
      <alignment horizontal="left" vertical="center" wrapText="1"/>
    </xf>
    <xf numFmtId="49" fontId="15" fillId="0" borderId="26" xfId="71" applyNumberFormat="1" applyProtection="1">
      <alignment horizontal="center" vertical="center"/>
    </xf>
    <xf numFmtId="49" fontId="15" fillId="0" borderId="13" xfId="72" applyNumberFormat="1" applyProtection="1">
      <alignment horizontal="center" vertical="center"/>
    </xf>
    <xf numFmtId="49" fontId="15" fillId="0" borderId="25" xfId="73" applyNumberFormat="1" applyProtection="1">
      <alignment horizontal="center" vertical="center"/>
    </xf>
    <xf numFmtId="49" fontId="15" fillId="0" borderId="23" xfId="53" applyNumberFormat="1" applyProtection="1">
      <alignment horizontal="left" vertical="center" wrapText="1"/>
    </xf>
    <xf numFmtId="49" fontId="15" fillId="0" borderId="27" xfId="74" applyNumberFormat="1" applyProtection="1">
      <alignment horizontal="center" vertical="center"/>
    </xf>
    <xf numFmtId="49" fontId="15" fillId="0" borderId="0" xfId="87" applyNumberFormat="1" applyProtection="1">
      <alignment horizontal="left"/>
    </xf>
    <xf numFmtId="0" fontId="17" fillId="0" borderId="7" xfId="36" applyNumberFormat="1" applyProtection="1">
      <alignment wrapText="1"/>
    </xf>
    <xf numFmtId="0" fontId="19" fillId="0" borderId="7" xfId="83" applyNumberFormat="1" applyProtection="1"/>
    <xf numFmtId="0" fontId="17" fillId="0" borderId="12" xfId="37" applyNumberFormat="1" applyProtection="1">
      <alignment wrapText="1"/>
    </xf>
    <xf numFmtId="0" fontId="19" fillId="0" borderId="12" xfId="84" applyNumberFormat="1" applyProtection="1"/>
    <xf numFmtId="0" fontId="2" fillId="0" borderId="0" xfId="101" applyNumberFormat="1" applyFont="1" applyAlignment="1" applyProtection="1">
      <alignment horizontal="justify" vertical="top"/>
    </xf>
    <xf numFmtId="0" fontId="2" fillId="0" borderId="0" xfId="101" applyNumberFormat="1" applyFont="1" applyProtection="1"/>
    <xf numFmtId="0" fontId="2" fillId="0" borderId="0" xfId="101" applyNumberFormat="1" applyFont="1" applyAlignment="1" applyProtection="1">
      <alignment horizontal="center" vertical="center"/>
    </xf>
    <xf numFmtId="0" fontId="3" fillId="0" borderId="0" xfId="0" applyFont="1" applyProtection="1">
      <protection locked="0"/>
    </xf>
    <xf numFmtId="49" fontId="5" fillId="0" borderId="1" xfId="102" applyNumberFormat="1" applyFont="1" applyBorder="1" applyAlignment="1" applyProtection="1">
      <alignment horizontal="center" vertical="center" wrapText="1"/>
    </xf>
    <xf numFmtId="49" fontId="5" fillId="0" borderId="1" xfId="102" applyNumberFormat="1" applyFont="1" applyBorder="1" applyAlignment="1" applyProtection="1">
      <alignment horizontal="center" vertical="top" wrapText="1"/>
    </xf>
    <xf numFmtId="49" fontId="5" fillId="0" borderId="1" xfId="118" applyNumberFormat="1" applyFont="1" applyBorder="1" applyAlignment="1" applyProtection="1">
      <alignment horizontal="center" vertical="center" wrapText="1"/>
    </xf>
    <xf numFmtId="0" fontId="5" fillId="0" borderId="1" xfId="139" applyNumberFormat="1" applyFont="1" applyBorder="1" applyAlignment="1" applyProtection="1">
      <alignment horizontal="center" vertical="center"/>
    </xf>
    <xf numFmtId="0" fontId="6" fillId="2" borderId="1" xfId="103" applyNumberFormat="1" applyFont="1" applyFill="1" applyBorder="1" applyAlignment="1" applyProtection="1">
      <alignment horizontal="justify" vertical="top" wrapText="1"/>
    </xf>
    <xf numFmtId="49" fontId="6" fillId="2" borderId="1" xfId="115" applyNumberFormat="1" applyFont="1" applyFill="1" applyBorder="1" applyProtection="1">
      <alignment horizontal="center"/>
    </xf>
    <xf numFmtId="0" fontId="5" fillId="0" borderId="1" xfId="104" applyNumberFormat="1" applyFont="1" applyBorder="1" applyAlignment="1" applyProtection="1">
      <alignment horizontal="justify" vertical="top" wrapText="1"/>
    </xf>
    <xf numFmtId="49" fontId="5" fillId="0" borderId="1" xfId="116" applyNumberFormat="1" applyFont="1" applyBorder="1" applyProtection="1">
      <alignment horizontal="center"/>
    </xf>
    <xf numFmtId="0" fontId="7" fillId="0" borderId="1" xfId="105" applyNumberFormat="1" applyFont="1" applyBorder="1" applyAlignment="1" applyProtection="1">
      <alignment horizontal="justify" vertical="top" wrapText="1"/>
    </xf>
    <xf numFmtId="0" fontId="7" fillId="2" borderId="1" xfId="105" applyNumberFormat="1" applyFont="1" applyFill="1" applyBorder="1" applyAlignment="1" applyProtection="1">
      <alignment horizontal="justify" vertical="top" wrapText="1"/>
    </xf>
    <xf numFmtId="0" fontId="5" fillId="0" borderId="1" xfId="105" applyNumberFormat="1" applyFont="1" applyBorder="1" applyAlignment="1" applyProtection="1">
      <alignment horizontal="justify" vertical="top" wrapText="1"/>
    </xf>
    <xf numFmtId="0" fontId="8" fillId="0" borderId="0" xfId="0" applyFont="1" applyProtection="1">
      <protection locked="0"/>
    </xf>
    <xf numFmtId="0" fontId="6" fillId="2" borderId="1" xfId="105" applyNumberFormat="1" applyFont="1" applyFill="1" applyBorder="1" applyAlignment="1" applyProtection="1">
      <alignment horizontal="justify" vertical="top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justify" vertical="top"/>
      <protection locked="0"/>
    </xf>
    <xf numFmtId="4" fontId="9" fillId="2" borderId="1" xfId="119" applyNumberFormat="1" applyFont="1" applyFill="1" applyBorder="1" applyAlignment="1" applyProtection="1">
      <alignment horizontal="center" vertical="center" shrinkToFit="1"/>
    </xf>
    <xf numFmtId="165" fontId="9" fillId="2" borderId="1" xfId="174" applyNumberFormat="1" applyFont="1" applyFill="1" applyBorder="1" applyAlignment="1" applyProtection="1">
      <alignment horizontal="center" vertical="center"/>
    </xf>
    <xf numFmtId="49" fontId="10" fillId="0" borderId="1" xfId="116" applyNumberFormat="1" applyFont="1" applyBorder="1" applyAlignment="1" applyProtection="1">
      <alignment horizontal="center" vertical="center"/>
    </xf>
    <xf numFmtId="0" fontId="9" fillId="0" borderId="1" xfId="140" applyNumberFormat="1" applyFont="1" applyBorder="1" applyAlignment="1" applyProtection="1">
      <alignment horizontal="center" vertical="center"/>
    </xf>
    <xf numFmtId="4" fontId="9" fillId="0" borderId="1" xfId="119" applyNumberFormat="1" applyFont="1" applyBorder="1" applyAlignment="1" applyProtection="1">
      <alignment horizontal="center" vertical="center" shrinkToFit="1"/>
    </xf>
    <xf numFmtId="165" fontId="9" fillId="0" borderId="1" xfId="174" applyNumberFormat="1" applyFont="1" applyBorder="1" applyAlignment="1" applyProtection="1">
      <alignment horizontal="center" vertical="center"/>
    </xf>
    <xf numFmtId="166" fontId="10" fillId="0" borderId="1" xfId="119" applyNumberFormat="1" applyFont="1" applyBorder="1" applyAlignment="1" applyProtection="1">
      <alignment horizontal="center" vertical="center" shrinkToFit="1"/>
    </xf>
    <xf numFmtId="4" fontId="10" fillId="0" borderId="1" xfId="119" applyNumberFormat="1" applyFont="1" applyBorder="1" applyAlignment="1" applyProtection="1">
      <alignment horizontal="center" vertical="center" shrinkToFit="1"/>
    </xf>
    <xf numFmtId="165" fontId="10" fillId="0" borderId="1" xfId="174" applyNumberFormat="1" applyFont="1" applyBorder="1" applyAlignment="1" applyProtection="1">
      <alignment horizontal="center" vertical="center"/>
    </xf>
    <xf numFmtId="49" fontId="11" fillId="0" borderId="1" xfId="117" applyNumberFormat="1" applyFont="1" applyBorder="1" applyAlignment="1" applyProtection="1">
      <alignment horizontal="center" vertical="center"/>
    </xf>
    <xf numFmtId="49" fontId="11" fillId="2" borderId="1" xfId="117" applyNumberFormat="1" applyFont="1" applyFill="1" applyBorder="1" applyAlignment="1" applyProtection="1">
      <alignment horizontal="center" vertical="center"/>
    </xf>
    <xf numFmtId="49" fontId="12" fillId="0" borderId="1" xfId="117" applyNumberFormat="1" applyFont="1" applyBorder="1" applyAlignment="1" applyProtection="1">
      <alignment horizontal="center" vertical="center"/>
    </xf>
    <xf numFmtId="0" fontId="2" fillId="0" borderId="0" xfId="101" applyNumberFormat="1" applyFont="1" applyAlignment="1" applyProtection="1">
      <alignment horizontal="right" vertical="center" wrapText="1"/>
    </xf>
    <xf numFmtId="0" fontId="4" fillId="0" borderId="2" xfId="96" applyNumberFormat="1" applyFont="1" applyBorder="1" applyAlignment="1" applyProtection="1">
      <alignment horizontal="center" vertical="center"/>
    </xf>
    <xf numFmtId="49" fontId="10" fillId="0" borderId="1" xfId="102" applyNumberFormat="1" applyFont="1" applyBorder="1" applyAlignment="1" applyProtection="1">
      <alignment horizontal="center" vertical="center" wrapText="1"/>
    </xf>
    <xf numFmtId="49" fontId="10" fillId="0" borderId="1" xfId="102" applyFont="1" applyBorder="1" applyAlignment="1">
      <alignment horizontal="center" vertical="center" wrapText="1"/>
    </xf>
    <xf numFmtId="49" fontId="10" fillId="0" borderId="3" xfId="102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10" fillId="0" borderId="4" xfId="102" applyNumberFormat="1" applyFont="1" applyBorder="1" applyAlignment="1" applyProtection="1">
      <alignment horizontal="center" vertical="center" wrapText="1"/>
    </xf>
    <xf numFmtId="0" fontId="10" fillId="0" borderId="3" xfId="139" applyNumberFormat="1" applyFont="1" applyBorder="1" applyAlignment="1" applyProtection="1">
      <alignment horizontal="center" vertical="center" wrapText="1"/>
    </xf>
    <xf numFmtId="0" fontId="10" fillId="0" borderId="4" xfId="139" applyNumberFormat="1" applyFont="1" applyBorder="1" applyAlignment="1" applyProtection="1">
      <alignment horizontal="center" vertical="center" wrapText="1"/>
    </xf>
    <xf numFmtId="49" fontId="15" fillId="0" borderId="0" xfId="150" applyNumberFormat="1" applyProtection="1">
      <alignment horizontal="right"/>
    </xf>
    <xf numFmtId="49" fontId="15" fillId="0" borderId="0" xfId="150">
      <alignment horizontal="right"/>
    </xf>
    <xf numFmtId="0" fontId="15" fillId="0" borderId="0" xfId="122" applyNumberFormat="1" applyProtection="1">
      <alignment horizontal="center"/>
    </xf>
    <xf numFmtId="0" fontId="15" fillId="0" borderId="0" xfId="122">
      <alignment horizontal="center"/>
    </xf>
    <xf numFmtId="49" fontId="15" fillId="0" borderId="19" xfId="102" applyNumberFormat="1" applyProtection="1">
      <alignment horizontal="center" vertical="center" wrapText="1"/>
    </xf>
    <xf numFmtId="49" fontId="15" fillId="0" borderId="19" xfId="102">
      <alignment horizontal="center" vertical="center" wrapText="1"/>
    </xf>
    <xf numFmtId="0" fontId="14" fillId="0" borderId="0" xfId="21" applyNumberFormat="1" applyProtection="1">
      <alignment horizontal="center"/>
    </xf>
    <xf numFmtId="0" fontId="14" fillId="0" borderId="0" xfId="21">
      <alignment horizontal="center"/>
    </xf>
    <xf numFmtId="0" fontId="15" fillId="0" borderId="19" xfId="89" applyNumberFormat="1" applyProtection="1">
      <alignment horizontal="center" vertical="top"/>
    </xf>
    <xf numFmtId="0" fontId="15" fillId="0" borderId="19" xfId="89">
      <alignment horizontal="center" vertical="top"/>
    </xf>
    <xf numFmtId="0" fontId="15" fillId="0" borderId="19" xfId="38" applyNumberFormat="1" applyProtection="1">
      <alignment horizontal="center" vertical="top" wrapText="1"/>
    </xf>
    <xf numFmtId="0" fontId="15" fillId="0" borderId="19" xfId="38">
      <alignment horizontal="center" vertical="top" wrapText="1"/>
    </xf>
    <xf numFmtId="49" fontId="15" fillId="0" borderId="12" xfId="86" applyNumberFormat="1" applyProtection="1">
      <alignment horizontal="center"/>
    </xf>
    <xf numFmtId="49" fontId="15" fillId="0" borderId="12" xfId="86">
      <alignment horizontal="center"/>
    </xf>
    <xf numFmtId="0" fontId="15" fillId="0" borderId="12" xfId="82" applyNumberFormat="1" applyProtection="1">
      <alignment horizontal="center"/>
    </xf>
    <xf numFmtId="0" fontId="15" fillId="0" borderId="12" xfId="82">
      <alignment horizontal="center"/>
    </xf>
    <xf numFmtId="49" fontId="15" fillId="0" borderId="7" xfId="167" applyNumberFormat="1" applyProtection="1"/>
    <xf numFmtId="49" fontId="15" fillId="0" borderId="7" xfId="167"/>
    <xf numFmtId="0" fontId="15" fillId="0" borderId="7" xfId="85" applyNumberFormat="1" applyProtection="1">
      <alignment horizontal="center"/>
    </xf>
    <xf numFmtId="0" fontId="15" fillId="0" borderId="7" xfId="85">
      <alignment horizontal="center"/>
    </xf>
    <xf numFmtId="0" fontId="17" fillId="0" borderId="19" xfId="93" applyNumberFormat="1" applyProtection="1">
      <alignment wrapText="1"/>
    </xf>
    <xf numFmtId="0" fontId="17" fillId="0" borderId="19" xfId="93">
      <alignment wrapText="1"/>
    </xf>
    <xf numFmtId="0" fontId="14" fillId="0" borderId="18" xfId="28" applyNumberFormat="1" applyProtection="1">
      <alignment horizontal="center" vertical="center" textRotation="90" wrapText="1"/>
    </xf>
    <xf numFmtId="0" fontId="14" fillId="0" borderId="18" xfId="28">
      <alignment horizontal="center" vertical="center" textRotation="90" wrapText="1"/>
    </xf>
    <xf numFmtId="0" fontId="14" fillId="0" borderId="18" xfId="34" applyNumberFormat="1" applyProtection="1">
      <alignment horizontal="center" vertical="center" textRotation="90"/>
    </xf>
    <xf numFmtId="0" fontId="14" fillId="0" borderId="18" xfId="34">
      <alignment horizontal="center" vertical="center" textRotation="90"/>
    </xf>
    <xf numFmtId="49" fontId="15" fillId="0" borderId="7" xfId="81" applyNumberFormat="1" applyProtection="1">
      <alignment horizontal="center" wrapText="1"/>
    </xf>
    <xf numFmtId="49" fontId="15" fillId="0" borderId="7" xfId="81">
      <alignment horizontal="center" wrapText="1"/>
    </xf>
    <xf numFmtId="0" fontId="14" fillId="0" borderId="19" xfId="35" applyNumberFormat="1" applyProtection="1">
      <alignment horizontal="center" vertical="center" textRotation="90"/>
    </xf>
    <xf numFmtId="0" fontId="14" fillId="0" borderId="19" xfId="35">
      <alignment horizontal="center" vertical="center" textRotation="90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Обычный" xfId="0" builtinId="0"/>
    <cellStyle name="Процентный" xfId="174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00" workbookViewId="0">
      <selection activeCell="G3" sqref="G3"/>
    </sheetView>
  </sheetViews>
  <sheetFormatPr defaultRowHeight="15"/>
  <cols>
    <col min="1" max="1" width="49.28515625" style="148" customWidth="1"/>
    <col min="2" max="2" width="22.5703125" style="133" customWidth="1"/>
    <col min="3" max="3" width="12.5703125" style="147" customWidth="1"/>
    <col min="4" max="4" width="13.28515625" style="147" customWidth="1"/>
    <col min="5" max="5" width="13.5703125" style="147" customWidth="1"/>
    <col min="6" max="16384" width="9.140625" style="133"/>
  </cols>
  <sheetData>
    <row r="1" spans="1:5" ht="52.5" customHeight="1">
      <c r="A1" s="130"/>
      <c r="B1" s="131"/>
      <c r="C1" s="132"/>
      <c r="D1" s="161" t="s">
        <v>646</v>
      </c>
      <c r="E1" s="161"/>
    </row>
    <row r="2" spans="1:5" ht="24.75" customHeight="1">
      <c r="A2" s="162" t="s">
        <v>641</v>
      </c>
      <c r="B2" s="162"/>
      <c r="C2" s="162"/>
      <c r="D2" s="162"/>
      <c r="E2" s="162"/>
    </row>
    <row r="3" spans="1:5" ht="34.5" customHeight="1">
      <c r="A3" s="163" t="s">
        <v>0</v>
      </c>
      <c r="B3" s="163" t="s">
        <v>2</v>
      </c>
      <c r="C3" s="165" t="s">
        <v>645</v>
      </c>
      <c r="D3" s="165" t="s">
        <v>642</v>
      </c>
      <c r="E3" s="168" t="s">
        <v>643</v>
      </c>
    </row>
    <row r="4" spans="1:5" ht="63.75" customHeight="1">
      <c r="A4" s="164"/>
      <c r="B4" s="164"/>
      <c r="C4" s="167"/>
      <c r="D4" s="166"/>
      <c r="E4" s="169"/>
    </row>
    <row r="5" spans="1:5" ht="11.45" customHeight="1">
      <c r="A5" s="135" t="s">
        <v>19</v>
      </c>
      <c r="B5" s="134" t="s">
        <v>20</v>
      </c>
      <c r="C5" s="136" t="s">
        <v>21</v>
      </c>
      <c r="D5" s="136" t="s">
        <v>23</v>
      </c>
      <c r="E5" s="137">
        <v>6</v>
      </c>
    </row>
    <row r="6" spans="1:5" ht="18.75" customHeight="1">
      <c r="A6" s="138" t="s">
        <v>48</v>
      </c>
      <c r="B6" s="139" t="s">
        <v>49</v>
      </c>
      <c r="C6" s="149">
        <f>C8+C55</f>
        <v>271380.40000000002</v>
      </c>
      <c r="D6" s="149">
        <f>D8+D55</f>
        <v>53852.900000000009</v>
      </c>
      <c r="E6" s="150">
        <f>D6/C6</f>
        <v>0.19844063904393983</v>
      </c>
    </row>
    <row r="7" spans="1:5" ht="15" customHeight="1">
      <c r="A7" s="140" t="s">
        <v>50</v>
      </c>
      <c r="B7" s="141"/>
      <c r="C7" s="151"/>
      <c r="D7" s="151"/>
      <c r="E7" s="152"/>
    </row>
    <row r="8" spans="1:5" ht="15.75">
      <c r="A8" s="142" t="s">
        <v>51</v>
      </c>
      <c r="B8" s="158" t="s">
        <v>52</v>
      </c>
      <c r="C8" s="153">
        <f>C9+C15+C20+C25+C27+C34+C39+C43+C47</f>
        <v>74654.299999999988</v>
      </c>
      <c r="D8" s="153">
        <f>D9+D15+D20+D25+D27+D34+D39+D43+D47</f>
        <v>12502.300000000001</v>
      </c>
      <c r="E8" s="154">
        <f t="shared" ref="E8:E21" si="0">D8/C8</f>
        <v>0.1674692549524944</v>
      </c>
    </row>
    <row r="9" spans="1:5" ht="15.75">
      <c r="A9" s="142" t="s">
        <v>53</v>
      </c>
      <c r="B9" s="158" t="s">
        <v>54</v>
      </c>
      <c r="C9" s="153">
        <f>C10</f>
        <v>29945</v>
      </c>
      <c r="D9" s="153">
        <f>D10</f>
        <v>6209.3</v>
      </c>
      <c r="E9" s="154">
        <f t="shared" si="0"/>
        <v>0.20735682083820337</v>
      </c>
    </row>
    <row r="10" spans="1:5" ht="15.75">
      <c r="A10" s="143" t="s">
        <v>55</v>
      </c>
      <c r="B10" s="159" t="s">
        <v>56</v>
      </c>
      <c r="C10" s="149">
        <f>C11+C12+C13+C14</f>
        <v>29945</v>
      </c>
      <c r="D10" s="149">
        <f>D11+D12+D13+D14</f>
        <v>6209.3</v>
      </c>
      <c r="E10" s="150">
        <f t="shared" si="0"/>
        <v>0.20735682083820337</v>
      </c>
    </row>
    <row r="11" spans="1:5" ht="56.25">
      <c r="A11" s="144" t="s">
        <v>57</v>
      </c>
      <c r="B11" s="160" t="s">
        <v>58</v>
      </c>
      <c r="C11" s="155">
        <v>29700</v>
      </c>
      <c r="D11" s="156">
        <v>6170.7</v>
      </c>
      <c r="E11" s="157">
        <f t="shared" si="0"/>
        <v>0.20776767676767677</v>
      </c>
    </row>
    <row r="12" spans="1:5" ht="78.75">
      <c r="A12" s="144" t="s">
        <v>59</v>
      </c>
      <c r="B12" s="160" t="s">
        <v>60</v>
      </c>
      <c r="C12" s="156">
        <v>105</v>
      </c>
      <c r="D12" s="156">
        <v>12.2</v>
      </c>
      <c r="E12" s="157">
        <f t="shared" si="0"/>
        <v>0.11619047619047618</v>
      </c>
    </row>
    <row r="13" spans="1:5" ht="33.75">
      <c r="A13" s="144" t="s">
        <v>61</v>
      </c>
      <c r="B13" s="160" t="s">
        <v>62</v>
      </c>
      <c r="C13" s="156">
        <v>94.5</v>
      </c>
      <c r="D13" s="156">
        <v>5.6</v>
      </c>
      <c r="E13" s="157">
        <f t="shared" si="0"/>
        <v>5.9259259259259255E-2</v>
      </c>
    </row>
    <row r="14" spans="1:5" ht="62.25" customHeight="1">
      <c r="A14" s="144" t="s">
        <v>63</v>
      </c>
      <c r="B14" s="160" t="s">
        <v>64</v>
      </c>
      <c r="C14" s="156">
        <v>45.5</v>
      </c>
      <c r="D14" s="156">
        <v>20.8</v>
      </c>
      <c r="E14" s="157">
        <f t="shared" si="0"/>
        <v>0.45714285714285718</v>
      </c>
    </row>
    <row r="15" spans="1:5" ht="37.5" customHeight="1">
      <c r="A15" s="143" t="s">
        <v>65</v>
      </c>
      <c r="B15" s="159" t="s">
        <v>66</v>
      </c>
      <c r="C15" s="149">
        <f>C16+C17+C18+C19</f>
        <v>8445</v>
      </c>
      <c r="D15" s="149">
        <f>D16+D17+D18+D19</f>
        <v>1837.9</v>
      </c>
      <c r="E15" s="150">
        <f t="shared" si="0"/>
        <v>0.21763173475429248</v>
      </c>
    </row>
    <row r="16" spans="1:5" ht="78.75">
      <c r="A16" s="144" t="s">
        <v>67</v>
      </c>
      <c r="B16" s="160" t="s">
        <v>68</v>
      </c>
      <c r="C16" s="156">
        <v>3869.8</v>
      </c>
      <c r="D16" s="156">
        <v>834.1</v>
      </c>
      <c r="E16" s="157">
        <f t="shared" si="0"/>
        <v>0.21554085482453872</v>
      </c>
    </row>
    <row r="17" spans="1:5" ht="90">
      <c r="A17" s="144" t="s">
        <v>69</v>
      </c>
      <c r="B17" s="160" t="s">
        <v>70</v>
      </c>
      <c r="C17" s="156">
        <v>19.899999999999999</v>
      </c>
      <c r="D17" s="156">
        <v>5.4</v>
      </c>
      <c r="E17" s="157">
        <f t="shared" si="0"/>
        <v>0.27135678391959805</v>
      </c>
    </row>
    <row r="18" spans="1:5" ht="78.75">
      <c r="A18" s="144" t="s">
        <v>71</v>
      </c>
      <c r="B18" s="160" t="s">
        <v>72</v>
      </c>
      <c r="C18" s="156">
        <v>5054.7</v>
      </c>
      <c r="D18" s="156">
        <v>1170.7</v>
      </c>
      <c r="E18" s="157">
        <f t="shared" si="0"/>
        <v>0.23160622786713359</v>
      </c>
    </row>
    <row r="19" spans="1:5" ht="78.75">
      <c r="A19" s="144" t="s">
        <v>73</v>
      </c>
      <c r="B19" s="160" t="s">
        <v>74</v>
      </c>
      <c r="C19" s="156">
        <v>-499.4</v>
      </c>
      <c r="D19" s="156">
        <v>-172.3</v>
      </c>
      <c r="E19" s="157">
        <f t="shared" si="0"/>
        <v>0.34501401682018423</v>
      </c>
    </row>
    <row r="20" spans="1:5" s="145" customFormat="1" ht="15.75">
      <c r="A20" s="143" t="s">
        <v>75</v>
      </c>
      <c r="B20" s="159" t="s">
        <v>76</v>
      </c>
      <c r="C20" s="149">
        <f>C21+C22+C23+C24</f>
        <v>2343</v>
      </c>
      <c r="D20" s="149">
        <f>D21+D22+D23+D24</f>
        <v>663.3</v>
      </c>
      <c r="E20" s="150">
        <f t="shared" si="0"/>
        <v>0.28309859154929573</v>
      </c>
    </row>
    <row r="21" spans="1:5" ht="22.5">
      <c r="A21" s="144" t="s">
        <v>77</v>
      </c>
      <c r="B21" s="160" t="s">
        <v>78</v>
      </c>
      <c r="C21" s="156">
        <v>1520</v>
      </c>
      <c r="D21" s="156">
        <v>604.5</v>
      </c>
      <c r="E21" s="157">
        <f t="shared" si="0"/>
        <v>0.39769736842105263</v>
      </c>
    </row>
    <row r="22" spans="1:5" ht="26.25" customHeight="1">
      <c r="A22" s="144" t="s">
        <v>79</v>
      </c>
      <c r="B22" s="160" t="s">
        <v>80</v>
      </c>
      <c r="C22" s="156">
        <v>0</v>
      </c>
      <c r="D22" s="156">
        <v>0</v>
      </c>
      <c r="E22" s="157">
        <v>0</v>
      </c>
    </row>
    <row r="23" spans="1:5" ht="15.75">
      <c r="A23" s="144" t="s">
        <v>81</v>
      </c>
      <c r="B23" s="160" t="s">
        <v>82</v>
      </c>
      <c r="C23" s="156">
        <v>718</v>
      </c>
      <c r="D23" s="156">
        <v>31</v>
      </c>
      <c r="E23" s="157">
        <f t="shared" ref="E23:E36" si="1">D23/C23</f>
        <v>4.3175487465181059E-2</v>
      </c>
    </row>
    <row r="24" spans="1:5" ht="27.75" customHeight="1">
      <c r="A24" s="144" t="s">
        <v>644</v>
      </c>
      <c r="B24" s="160" t="s">
        <v>83</v>
      </c>
      <c r="C24" s="156">
        <v>105</v>
      </c>
      <c r="D24" s="156">
        <v>27.8</v>
      </c>
      <c r="E24" s="157">
        <f t="shared" si="1"/>
        <v>0.26476190476190475</v>
      </c>
    </row>
    <row r="25" spans="1:5" s="145" customFormat="1" ht="15.75">
      <c r="A25" s="143" t="s">
        <v>84</v>
      </c>
      <c r="B25" s="159" t="s">
        <v>85</v>
      </c>
      <c r="C25" s="149">
        <f>C26</f>
        <v>1150</v>
      </c>
      <c r="D25" s="149">
        <f>D26</f>
        <v>454</v>
      </c>
      <c r="E25" s="150">
        <f t="shared" si="1"/>
        <v>0.39478260869565218</v>
      </c>
    </row>
    <row r="26" spans="1:5" ht="33.75">
      <c r="A26" s="144" t="s">
        <v>86</v>
      </c>
      <c r="B26" s="160" t="s">
        <v>87</v>
      </c>
      <c r="C26" s="156">
        <v>1150</v>
      </c>
      <c r="D26" s="156">
        <v>454</v>
      </c>
      <c r="E26" s="157">
        <f t="shared" si="1"/>
        <v>0.39478260869565218</v>
      </c>
    </row>
    <row r="27" spans="1:5" s="145" customFormat="1" ht="36">
      <c r="A27" s="143" t="s">
        <v>88</v>
      </c>
      <c r="B27" s="159" t="s">
        <v>89</v>
      </c>
      <c r="C27" s="149">
        <f>C28+C29+C30+C31+C32+C33</f>
        <v>1071.1000000000001</v>
      </c>
      <c r="D27" s="149">
        <f>D28+D29+D30+D31+D32+D33</f>
        <v>171.2</v>
      </c>
      <c r="E27" s="150">
        <f t="shared" si="1"/>
        <v>0.15983568294276909</v>
      </c>
    </row>
    <row r="28" spans="1:5" ht="67.5">
      <c r="A28" s="144" t="s">
        <v>90</v>
      </c>
      <c r="B28" s="160" t="s">
        <v>91</v>
      </c>
      <c r="C28" s="156">
        <v>165</v>
      </c>
      <c r="D28" s="156">
        <v>12.1</v>
      </c>
      <c r="E28" s="157">
        <f t="shared" si="1"/>
        <v>7.3333333333333334E-2</v>
      </c>
    </row>
    <row r="29" spans="1:5" ht="56.25">
      <c r="A29" s="144" t="s">
        <v>92</v>
      </c>
      <c r="B29" s="160" t="s">
        <v>93</v>
      </c>
      <c r="C29" s="156">
        <v>400</v>
      </c>
      <c r="D29" s="156">
        <v>39.200000000000003</v>
      </c>
      <c r="E29" s="157">
        <f t="shared" si="1"/>
        <v>9.8000000000000004E-2</v>
      </c>
    </row>
    <row r="30" spans="1:5" ht="56.25">
      <c r="A30" s="144" t="s">
        <v>94</v>
      </c>
      <c r="B30" s="160" t="s">
        <v>95</v>
      </c>
      <c r="C30" s="156">
        <v>320</v>
      </c>
      <c r="D30" s="156">
        <v>31.1</v>
      </c>
      <c r="E30" s="157">
        <f t="shared" si="1"/>
        <v>9.718750000000001E-2</v>
      </c>
    </row>
    <row r="31" spans="1:5" ht="45">
      <c r="A31" s="144" t="s">
        <v>96</v>
      </c>
      <c r="B31" s="160" t="s">
        <v>97</v>
      </c>
      <c r="C31" s="156">
        <v>95.1</v>
      </c>
      <c r="D31" s="156">
        <v>0</v>
      </c>
      <c r="E31" s="157">
        <f t="shared" si="1"/>
        <v>0</v>
      </c>
    </row>
    <row r="32" spans="1:5" ht="22.5">
      <c r="A32" s="144" t="s">
        <v>98</v>
      </c>
      <c r="B32" s="160" t="s">
        <v>99</v>
      </c>
      <c r="C32" s="156">
        <v>88.8</v>
      </c>
      <c r="D32" s="156">
        <v>88.8</v>
      </c>
      <c r="E32" s="157">
        <f t="shared" si="1"/>
        <v>1</v>
      </c>
    </row>
    <row r="33" spans="1:5" ht="56.25">
      <c r="A33" s="144" t="s">
        <v>100</v>
      </c>
      <c r="B33" s="160" t="s">
        <v>101</v>
      </c>
      <c r="C33" s="156">
        <v>2.2000000000000002</v>
      </c>
      <c r="D33" s="156">
        <v>0</v>
      </c>
      <c r="E33" s="157">
        <f t="shared" si="1"/>
        <v>0</v>
      </c>
    </row>
    <row r="34" spans="1:5" s="145" customFormat="1" ht="24">
      <c r="A34" s="143" t="s">
        <v>102</v>
      </c>
      <c r="B34" s="159" t="s">
        <v>103</v>
      </c>
      <c r="C34" s="149">
        <f>C35+C36</f>
        <v>35.5</v>
      </c>
      <c r="D34" s="149">
        <f>D35+D36+D37+D38</f>
        <v>2.4000000000000004</v>
      </c>
      <c r="E34" s="150">
        <f t="shared" si="1"/>
        <v>6.7605633802816908E-2</v>
      </c>
    </row>
    <row r="35" spans="1:5" ht="22.5">
      <c r="A35" s="144" t="s">
        <v>104</v>
      </c>
      <c r="B35" s="160" t="s">
        <v>105</v>
      </c>
      <c r="C35" s="156">
        <v>12.6</v>
      </c>
      <c r="D35" s="156">
        <v>1.1000000000000001</v>
      </c>
      <c r="E35" s="157">
        <f t="shared" si="1"/>
        <v>8.7301587301587311E-2</v>
      </c>
    </row>
    <row r="36" spans="1:5" ht="15.75">
      <c r="A36" s="144" t="s">
        <v>106</v>
      </c>
      <c r="B36" s="160" t="s">
        <v>107</v>
      </c>
      <c r="C36" s="156">
        <v>22.9</v>
      </c>
      <c r="D36" s="156">
        <v>0</v>
      </c>
      <c r="E36" s="157">
        <f t="shared" si="1"/>
        <v>0</v>
      </c>
    </row>
    <row r="37" spans="1:5" ht="15.75">
      <c r="A37" s="144" t="s">
        <v>108</v>
      </c>
      <c r="B37" s="160" t="s">
        <v>109</v>
      </c>
      <c r="C37" s="156">
        <v>0</v>
      </c>
      <c r="D37" s="156">
        <v>0</v>
      </c>
      <c r="E37" s="157">
        <v>0</v>
      </c>
    </row>
    <row r="38" spans="1:5" ht="15.75">
      <c r="A38" s="144" t="s">
        <v>110</v>
      </c>
      <c r="B38" s="160" t="s">
        <v>111</v>
      </c>
      <c r="C38" s="156">
        <v>0</v>
      </c>
      <c r="D38" s="156">
        <v>1.3</v>
      </c>
      <c r="E38" s="157">
        <v>0</v>
      </c>
    </row>
    <row r="39" spans="1:5" s="145" customFormat="1" ht="24">
      <c r="A39" s="143" t="s">
        <v>112</v>
      </c>
      <c r="B39" s="159" t="s">
        <v>113</v>
      </c>
      <c r="C39" s="149">
        <f>C40+C41+C42</f>
        <v>11654.6</v>
      </c>
      <c r="D39" s="149">
        <f>D40+D41+D42</f>
        <v>2854.7000000000003</v>
      </c>
      <c r="E39" s="150">
        <f t="shared" ref="E39:E46" si="2">D39/C39</f>
        <v>0.24494191134830884</v>
      </c>
    </row>
    <row r="40" spans="1:5" ht="22.5">
      <c r="A40" s="144" t="s">
        <v>114</v>
      </c>
      <c r="B40" s="160" t="s">
        <v>115</v>
      </c>
      <c r="C40" s="156">
        <v>117.5</v>
      </c>
      <c r="D40" s="156">
        <v>16.5</v>
      </c>
      <c r="E40" s="157">
        <f t="shared" si="2"/>
        <v>0.14042553191489363</v>
      </c>
    </row>
    <row r="41" spans="1:5" ht="26.25" customHeight="1">
      <c r="A41" s="144" t="s">
        <v>116</v>
      </c>
      <c r="B41" s="160" t="s">
        <v>117</v>
      </c>
      <c r="C41" s="156">
        <v>5.5</v>
      </c>
      <c r="D41" s="156">
        <v>1.3</v>
      </c>
      <c r="E41" s="157">
        <f t="shared" si="2"/>
        <v>0.23636363636363636</v>
      </c>
    </row>
    <row r="42" spans="1:5" ht="22.5">
      <c r="A42" s="144" t="s">
        <v>118</v>
      </c>
      <c r="B42" s="160" t="s">
        <v>119</v>
      </c>
      <c r="C42" s="156">
        <v>11531.6</v>
      </c>
      <c r="D42" s="156">
        <v>2836.9</v>
      </c>
      <c r="E42" s="157">
        <f t="shared" si="2"/>
        <v>0.24601096118491797</v>
      </c>
    </row>
    <row r="43" spans="1:5" ht="21">
      <c r="A43" s="146" t="s">
        <v>120</v>
      </c>
      <c r="B43" s="159" t="s">
        <v>121</v>
      </c>
      <c r="C43" s="149">
        <f>C44+C45+C46</f>
        <v>20010.099999999999</v>
      </c>
      <c r="D43" s="149">
        <f>D44+D45+D46</f>
        <v>179.4</v>
      </c>
      <c r="E43" s="150">
        <f t="shared" si="2"/>
        <v>8.9654724364196092E-3</v>
      </c>
    </row>
    <row r="44" spans="1:5" ht="67.5">
      <c r="A44" s="144" t="s">
        <v>122</v>
      </c>
      <c r="B44" s="160" t="s">
        <v>123</v>
      </c>
      <c r="C44" s="156">
        <v>19850.099999999999</v>
      </c>
      <c r="D44" s="156">
        <v>147.5</v>
      </c>
      <c r="E44" s="157">
        <f t="shared" si="2"/>
        <v>7.4306930443675352E-3</v>
      </c>
    </row>
    <row r="45" spans="1:5" ht="45">
      <c r="A45" s="144" t="s">
        <v>124</v>
      </c>
      <c r="B45" s="160" t="s">
        <v>125</v>
      </c>
      <c r="C45" s="156">
        <v>150</v>
      </c>
      <c r="D45" s="156">
        <v>26</v>
      </c>
      <c r="E45" s="157">
        <f t="shared" si="2"/>
        <v>0.17333333333333334</v>
      </c>
    </row>
    <row r="46" spans="1:5" ht="33.75">
      <c r="A46" s="144" t="s">
        <v>126</v>
      </c>
      <c r="B46" s="160" t="s">
        <v>127</v>
      </c>
      <c r="C46" s="156">
        <v>10</v>
      </c>
      <c r="D46" s="156">
        <v>5.9</v>
      </c>
      <c r="E46" s="157">
        <f t="shared" si="2"/>
        <v>0.59000000000000008</v>
      </c>
    </row>
    <row r="47" spans="1:5" s="145" customFormat="1" ht="15.75">
      <c r="A47" s="143" t="s">
        <v>128</v>
      </c>
      <c r="B47" s="159" t="s">
        <v>129</v>
      </c>
      <c r="C47" s="149">
        <v>0</v>
      </c>
      <c r="D47" s="149">
        <f>D48+D49+D50+D51+D52+D53+D54</f>
        <v>130.1</v>
      </c>
      <c r="E47" s="150">
        <v>0</v>
      </c>
    </row>
    <row r="48" spans="1:5" ht="56.25">
      <c r="A48" s="144" t="s">
        <v>130</v>
      </c>
      <c r="B48" s="160" t="s">
        <v>131</v>
      </c>
      <c r="C48" s="156">
        <v>0</v>
      </c>
      <c r="D48" s="156">
        <v>0.6</v>
      </c>
      <c r="E48" s="157">
        <v>0</v>
      </c>
    </row>
    <row r="49" spans="1:5" ht="56.25">
      <c r="A49" s="144" t="s">
        <v>132</v>
      </c>
      <c r="B49" s="160" t="s">
        <v>133</v>
      </c>
      <c r="C49" s="156">
        <v>0</v>
      </c>
      <c r="D49" s="156">
        <v>0.5</v>
      </c>
      <c r="E49" s="157">
        <v>0</v>
      </c>
    </row>
    <row r="50" spans="1:5" ht="67.5">
      <c r="A50" s="144" t="s">
        <v>134</v>
      </c>
      <c r="B50" s="160" t="s">
        <v>135</v>
      </c>
      <c r="C50" s="156">
        <v>0</v>
      </c>
      <c r="D50" s="156">
        <v>0.3</v>
      </c>
      <c r="E50" s="157">
        <v>0</v>
      </c>
    </row>
    <row r="51" spans="1:5" ht="78.75">
      <c r="A51" s="144" t="s">
        <v>136</v>
      </c>
      <c r="B51" s="160" t="s">
        <v>137</v>
      </c>
      <c r="C51" s="156">
        <v>0</v>
      </c>
      <c r="D51" s="156">
        <v>0.6</v>
      </c>
      <c r="E51" s="157">
        <v>0</v>
      </c>
    </row>
    <row r="52" spans="1:5" ht="58.5" customHeight="1">
      <c r="A52" s="144" t="s">
        <v>138</v>
      </c>
      <c r="B52" s="160" t="s">
        <v>139</v>
      </c>
      <c r="C52" s="156">
        <v>0</v>
      </c>
      <c r="D52" s="156">
        <v>1.1000000000000001</v>
      </c>
      <c r="E52" s="157">
        <v>0</v>
      </c>
    </row>
    <row r="53" spans="1:5" ht="45">
      <c r="A53" s="144" t="s">
        <v>140</v>
      </c>
      <c r="B53" s="160" t="s">
        <v>141</v>
      </c>
      <c r="C53" s="156">
        <v>0</v>
      </c>
      <c r="D53" s="156">
        <v>126.9</v>
      </c>
      <c r="E53" s="157">
        <v>0</v>
      </c>
    </row>
    <row r="54" spans="1:5" ht="56.25">
      <c r="A54" s="144" t="s">
        <v>142</v>
      </c>
      <c r="B54" s="160" t="s">
        <v>143</v>
      </c>
      <c r="C54" s="156">
        <v>0</v>
      </c>
      <c r="D54" s="156">
        <v>0.1</v>
      </c>
      <c r="E54" s="157">
        <v>0</v>
      </c>
    </row>
    <row r="55" spans="1:5" ht="15.75">
      <c r="A55" s="143" t="s">
        <v>144</v>
      </c>
      <c r="B55" s="159" t="s">
        <v>145</v>
      </c>
      <c r="C55" s="149">
        <f>C56</f>
        <v>196726.10000000003</v>
      </c>
      <c r="D55" s="149">
        <f>D56</f>
        <v>41350.600000000006</v>
      </c>
      <c r="E55" s="150">
        <f t="shared" ref="E55:E67" si="3">D55/C55</f>
        <v>0.21019376686672483</v>
      </c>
    </row>
    <row r="56" spans="1:5" ht="25.5" customHeight="1">
      <c r="A56" s="146" t="s">
        <v>146</v>
      </c>
      <c r="B56" s="159" t="s">
        <v>147</v>
      </c>
      <c r="C56" s="149">
        <f>C57+C58+C59+C60+C61+C62+C63+C64+C65+C66+C67</f>
        <v>196726.10000000003</v>
      </c>
      <c r="D56" s="149">
        <f>D57+D58+D59+D60+D61+D62+D63+D64+D65+D66+D67</f>
        <v>41350.600000000006</v>
      </c>
      <c r="E56" s="150">
        <f t="shared" si="3"/>
        <v>0.21019376686672483</v>
      </c>
    </row>
    <row r="57" spans="1:5" ht="33.75">
      <c r="A57" s="144" t="s">
        <v>148</v>
      </c>
      <c r="B57" s="160" t="s">
        <v>149</v>
      </c>
      <c r="C57" s="156">
        <v>66431.600000000006</v>
      </c>
      <c r="D57" s="156">
        <v>16607.900000000001</v>
      </c>
      <c r="E57" s="157">
        <f t="shared" si="3"/>
        <v>0.25</v>
      </c>
    </row>
    <row r="58" spans="1:5" ht="22.5">
      <c r="A58" s="144" t="s">
        <v>150</v>
      </c>
      <c r="B58" s="160" t="s">
        <v>151</v>
      </c>
      <c r="C58" s="156">
        <v>9227.6</v>
      </c>
      <c r="D58" s="156">
        <v>2306.9</v>
      </c>
      <c r="E58" s="157">
        <f t="shared" si="3"/>
        <v>0.25</v>
      </c>
    </row>
    <row r="59" spans="1:5" ht="67.5">
      <c r="A59" s="144" t="s">
        <v>152</v>
      </c>
      <c r="B59" s="160" t="s">
        <v>153</v>
      </c>
      <c r="C59" s="156">
        <v>1117.0999999999999</v>
      </c>
      <c r="D59" s="156">
        <v>0</v>
      </c>
      <c r="E59" s="157">
        <f t="shared" si="3"/>
        <v>0</v>
      </c>
    </row>
    <row r="60" spans="1:5" ht="22.5">
      <c r="A60" s="144" t="s">
        <v>154</v>
      </c>
      <c r="B60" s="160" t="s">
        <v>155</v>
      </c>
      <c r="C60" s="156">
        <v>4507.6000000000004</v>
      </c>
      <c r="D60" s="156">
        <v>0</v>
      </c>
      <c r="E60" s="157">
        <f t="shared" si="3"/>
        <v>0</v>
      </c>
    </row>
    <row r="61" spans="1:5" ht="45">
      <c r="A61" s="144" t="s">
        <v>156</v>
      </c>
      <c r="B61" s="160" t="s">
        <v>157</v>
      </c>
      <c r="C61" s="156">
        <v>19545.099999999999</v>
      </c>
      <c r="D61" s="156">
        <v>0</v>
      </c>
      <c r="E61" s="157">
        <f t="shared" si="3"/>
        <v>0</v>
      </c>
    </row>
    <row r="62" spans="1:5" ht="15.75">
      <c r="A62" s="144" t="s">
        <v>158</v>
      </c>
      <c r="B62" s="160" t="s">
        <v>159</v>
      </c>
      <c r="C62" s="156">
        <v>12506.2</v>
      </c>
      <c r="D62" s="156">
        <v>2456.6999999999998</v>
      </c>
      <c r="E62" s="157">
        <f t="shared" si="3"/>
        <v>0.19643856647103033</v>
      </c>
    </row>
    <row r="63" spans="1:5" ht="22.5">
      <c r="A63" s="144" t="s">
        <v>160</v>
      </c>
      <c r="B63" s="160" t="s">
        <v>161</v>
      </c>
      <c r="C63" s="156">
        <v>1864.7</v>
      </c>
      <c r="D63" s="156">
        <v>350.9</v>
      </c>
      <c r="E63" s="157">
        <f t="shared" si="3"/>
        <v>0.18818040435458785</v>
      </c>
    </row>
    <row r="64" spans="1:5" ht="45">
      <c r="A64" s="144" t="s">
        <v>162</v>
      </c>
      <c r="B64" s="160" t="s">
        <v>163</v>
      </c>
      <c r="C64" s="156">
        <v>1073.4000000000001</v>
      </c>
      <c r="D64" s="156">
        <v>0</v>
      </c>
      <c r="E64" s="157">
        <f t="shared" si="3"/>
        <v>0</v>
      </c>
    </row>
    <row r="65" spans="1:5" ht="45">
      <c r="A65" s="144" t="s">
        <v>164</v>
      </c>
      <c r="B65" s="160" t="s">
        <v>165</v>
      </c>
      <c r="C65" s="156">
        <v>8.8000000000000007</v>
      </c>
      <c r="D65" s="156">
        <v>0</v>
      </c>
      <c r="E65" s="157">
        <f t="shared" si="3"/>
        <v>0</v>
      </c>
    </row>
    <row r="66" spans="1:5" ht="15.75">
      <c r="A66" s="144" t="s">
        <v>166</v>
      </c>
      <c r="B66" s="160" t="s">
        <v>167</v>
      </c>
      <c r="C66" s="156">
        <v>55817.4</v>
      </c>
      <c r="D66" s="156">
        <v>13188.7</v>
      </c>
      <c r="E66" s="157">
        <f t="shared" si="3"/>
        <v>0.23628295119443041</v>
      </c>
    </row>
    <row r="67" spans="1:5" ht="45">
      <c r="A67" s="144" t="s">
        <v>169</v>
      </c>
      <c r="B67" s="160" t="s">
        <v>170</v>
      </c>
      <c r="C67" s="156">
        <v>24626.6</v>
      </c>
      <c r="D67" s="156">
        <v>6439.5</v>
      </c>
      <c r="E67" s="157">
        <f t="shared" si="3"/>
        <v>0.26148554814712549</v>
      </c>
    </row>
  </sheetData>
  <mergeCells count="7">
    <mergeCell ref="D1:E1"/>
    <mergeCell ref="A2:E2"/>
    <mergeCell ref="A3:A4"/>
    <mergeCell ref="B3:B4"/>
    <mergeCell ref="D3:D4"/>
    <mergeCell ref="C3:C4"/>
    <mergeCell ref="E3:E4"/>
  </mergeCells>
  <phoneticPr fontId="0" type="noConversion"/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9"/>
  <sheetViews>
    <sheetView zoomScaleSheetLayoutView="100" workbookViewId="0"/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5" width="15.42578125" style="1" customWidth="1"/>
    <col min="6" max="7" width="13.7109375" style="1" customWidth="1"/>
    <col min="8" max="8" width="14.7109375" style="1" customWidth="1"/>
    <col min="9" max="9" width="15" style="1" customWidth="1"/>
    <col min="10" max="10" width="14.28515625" style="1" customWidth="1"/>
    <col min="11" max="11" width="14.7109375" style="1" customWidth="1"/>
    <col min="12" max="12" width="13.28515625" style="1" customWidth="1"/>
    <col min="13" max="13" width="12.7109375" style="1" customWidth="1"/>
    <col min="14" max="15" width="15.42578125" style="1" customWidth="1"/>
    <col min="16" max="16" width="13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1" width="15.5703125" style="1" customWidth="1"/>
    <col min="22" max="22" width="13.42578125" style="1" customWidth="1"/>
    <col min="23" max="23" width="14.42578125" style="1" customWidth="1"/>
    <col min="24" max="24" width="14.85546875" style="1" customWidth="1"/>
    <col min="25" max="25" width="13.7109375" style="1" customWidth="1"/>
    <col min="26" max="26" width="13.85546875" style="1" customWidth="1"/>
    <col min="27" max="27" width="13.28515625" style="1" customWidth="1"/>
    <col min="28" max="28" width="13.85546875" style="1" customWidth="1"/>
    <col min="29" max="30" width="14.7109375" style="1" customWidth="1"/>
    <col min="31" max="31" width="14.8554687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7.5" customHeight="1">
      <c r="A1" s="28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>
      <c r="A2" s="2" t="s">
        <v>171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70"/>
      <c r="Q2" s="171"/>
      <c r="R2" s="171"/>
      <c r="S2" s="7"/>
      <c r="T2" s="7"/>
      <c r="U2" s="7"/>
      <c r="V2" s="172" t="s">
        <v>172</v>
      </c>
      <c r="W2" s="17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95" customHeight="1">
      <c r="A3" s="31"/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"/>
    </row>
    <row r="4" spans="1:33" ht="11.45" customHeight="1">
      <c r="A4" s="174" t="s">
        <v>4</v>
      </c>
      <c r="B4" s="174" t="s">
        <v>173</v>
      </c>
      <c r="C4" s="174" t="s">
        <v>174</v>
      </c>
      <c r="D4" s="174" t="s">
        <v>3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4" t="s">
        <v>4</v>
      </c>
      <c r="R4" s="174" t="s">
        <v>1</v>
      </c>
      <c r="S4" s="174" t="s">
        <v>174</v>
      </c>
      <c r="T4" s="174" t="s">
        <v>5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4"/>
    </row>
    <row r="5" spans="1:33" ht="140.44999999999999" customHeight="1">
      <c r="A5" s="175"/>
      <c r="B5" s="175"/>
      <c r="C5" s="175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75"/>
      <c r="R5" s="175"/>
      <c r="S5" s="175"/>
      <c r="T5" s="13" t="s">
        <v>6</v>
      </c>
      <c r="U5" s="13" t="s">
        <v>7</v>
      </c>
      <c r="V5" s="13" t="s">
        <v>8</v>
      </c>
      <c r="W5" s="13" t="s">
        <v>9</v>
      </c>
      <c r="X5" s="13" t="s">
        <v>10</v>
      </c>
      <c r="Y5" s="13" t="s">
        <v>11</v>
      </c>
      <c r="Z5" s="13" t="s">
        <v>12</v>
      </c>
      <c r="AA5" s="13" t="s">
        <v>175</v>
      </c>
      <c r="AB5" s="13" t="s">
        <v>14</v>
      </c>
      <c r="AC5" s="13" t="s">
        <v>15</v>
      </c>
      <c r="AD5" s="13" t="s">
        <v>16</v>
      </c>
      <c r="AE5" s="13" t="s">
        <v>17</v>
      </c>
      <c r="AF5" s="13" t="s">
        <v>18</v>
      </c>
      <c r="AG5" s="4"/>
    </row>
    <row r="6" spans="1:33" ht="11.45" customHeight="1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4"/>
    </row>
    <row r="7" spans="1:33" ht="30" customHeight="1">
      <c r="A7" s="35" t="s">
        <v>176</v>
      </c>
      <c r="B7" s="15" t="s">
        <v>177</v>
      </c>
      <c r="C7" s="36" t="s">
        <v>49</v>
      </c>
      <c r="D7" s="37">
        <v>263956543.19</v>
      </c>
      <c r="E7" s="37">
        <v>0</v>
      </c>
      <c r="F7" s="37">
        <v>263956543.19</v>
      </c>
      <c r="G7" s="37">
        <v>7741315.5199999996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271697858.70999998</v>
      </c>
      <c r="N7" s="37">
        <v>0</v>
      </c>
      <c r="O7" s="37">
        <v>0</v>
      </c>
      <c r="P7" s="38">
        <v>0</v>
      </c>
      <c r="Q7" s="39" t="s">
        <v>176</v>
      </c>
      <c r="R7" s="15" t="s">
        <v>177</v>
      </c>
      <c r="S7" s="36" t="s">
        <v>49</v>
      </c>
      <c r="T7" s="37">
        <v>50106763.100000001</v>
      </c>
      <c r="U7" s="37">
        <v>0</v>
      </c>
      <c r="V7" s="37">
        <v>50106763.100000001</v>
      </c>
      <c r="W7" s="37">
        <v>1247764.44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51354527.539999999</v>
      </c>
      <c r="AD7" s="37">
        <v>0</v>
      </c>
      <c r="AE7" s="37">
        <v>0</v>
      </c>
      <c r="AF7" s="38">
        <v>0</v>
      </c>
      <c r="AG7" s="6"/>
    </row>
    <row r="8" spans="1:33" ht="14.25" customHeight="1">
      <c r="A8" s="19" t="s">
        <v>50</v>
      </c>
      <c r="B8" s="4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1"/>
      <c r="Q8" s="23" t="s">
        <v>50</v>
      </c>
      <c r="R8" s="40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41"/>
      <c r="AG8" s="6"/>
    </row>
    <row r="9" spans="1:33">
      <c r="A9" s="42" t="s">
        <v>178</v>
      </c>
      <c r="B9" s="43" t="s">
        <v>177</v>
      </c>
      <c r="C9" s="44" t="s">
        <v>179</v>
      </c>
      <c r="D9" s="37">
        <v>42174948.030000001</v>
      </c>
      <c r="E9" s="37">
        <v>0</v>
      </c>
      <c r="F9" s="37">
        <v>42174948.030000001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42174948.030000001</v>
      </c>
      <c r="N9" s="37">
        <v>0</v>
      </c>
      <c r="O9" s="37">
        <v>0</v>
      </c>
      <c r="P9" s="38">
        <v>0</v>
      </c>
      <c r="Q9" s="45" t="s">
        <v>178</v>
      </c>
      <c r="R9" s="43" t="s">
        <v>177</v>
      </c>
      <c r="S9" s="46" t="s">
        <v>179</v>
      </c>
      <c r="T9" s="37">
        <v>8893152.0199999996</v>
      </c>
      <c r="U9" s="37">
        <v>0</v>
      </c>
      <c r="V9" s="37">
        <v>8893152.0199999996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8893152.0199999996</v>
      </c>
      <c r="AD9" s="37">
        <v>0</v>
      </c>
      <c r="AE9" s="37">
        <v>0</v>
      </c>
      <c r="AF9" s="38">
        <v>0</v>
      </c>
      <c r="AG9" s="6"/>
    </row>
    <row r="10" spans="1:33" ht="23.25">
      <c r="A10" s="42" t="s">
        <v>180</v>
      </c>
      <c r="B10" s="43" t="s">
        <v>177</v>
      </c>
      <c r="C10" s="44" t="s">
        <v>181</v>
      </c>
      <c r="D10" s="37">
        <v>1283890</v>
      </c>
      <c r="E10" s="37">
        <v>0</v>
      </c>
      <c r="F10" s="37">
        <v>1283890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1283890</v>
      </c>
      <c r="N10" s="37">
        <v>0</v>
      </c>
      <c r="O10" s="37">
        <v>0</v>
      </c>
      <c r="P10" s="38">
        <v>0</v>
      </c>
      <c r="Q10" s="45" t="s">
        <v>180</v>
      </c>
      <c r="R10" s="43" t="s">
        <v>177</v>
      </c>
      <c r="S10" s="46" t="s">
        <v>181</v>
      </c>
      <c r="T10" s="37">
        <v>316961.78000000003</v>
      </c>
      <c r="U10" s="37">
        <v>0</v>
      </c>
      <c r="V10" s="37">
        <v>316961.78000000003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316961.78000000003</v>
      </c>
      <c r="AD10" s="37">
        <v>0</v>
      </c>
      <c r="AE10" s="37">
        <v>0</v>
      </c>
      <c r="AF10" s="38">
        <v>0</v>
      </c>
      <c r="AG10" s="6"/>
    </row>
    <row r="11" spans="1:33" ht="45.75">
      <c r="A11" s="42" t="s">
        <v>182</v>
      </c>
      <c r="B11" s="43" t="s">
        <v>177</v>
      </c>
      <c r="C11" s="44" t="s">
        <v>183</v>
      </c>
      <c r="D11" s="37">
        <v>1283890</v>
      </c>
      <c r="E11" s="37">
        <v>0</v>
      </c>
      <c r="F11" s="37">
        <v>1283890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1283890</v>
      </c>
      <c r="N11" s="37">
        <v>0</v>
      </c>
      <c r="O11" s="37">
        <v>0</v>
      </c>
      <c r="P11" s="38">
        <v>0</v>
      </c>
      <c r="Q11" s="45" t="s">
        <v>182</v>
      </c>
      <c r="R11" s="43" t="s">
        <v>177</v>
      </c>
      <c r="S11" s="46" t="s">
        <v>183</v>
      </c>
      <c r="T11" s="37">
        <v>316961.78000000003</v>
      </c>
      <c r="U11" s="37">
        <v>0</v>
      </c>
      <c r="V11" s="37">
        <v>316961.78000000003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316961.78000000003</v>
      </c>
      <c r="AD11" s="37">
        <v>0</v>
      </c>
      <c r="AE11" s="37">
        <v>0</v>
      </c>
      <c r="AF11" s="38">
        <v>0</v>
      </c>
      <c r="AG11" s="6"/>
    </row>
    <row r="12" spans="1:33" ht="23.25">
      <c r="A12" s="42" t="s">
        <v>184</v>
      </c>
      <c r="B12" s="43" t="s">
        <v>177</v>
      </c>
      <c r="C12" s="44" t="s">
        <v>185</v>
      </c>
      <c r="D12" s="37">
        <v>1283890</v>
      </c>
      <c r="E12" s="37">
        <v>0</v>
      </c>
      <c r="F12" s="37">
        <v>1283890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1283890</v>
      </c>
      <c r="N12" s="37">
        <v>0</v>
      </c>
      <c r="O12" s="37">
        <v>0</v>
      </c>
      <c r="P12" s="38">
        <v>0</v>
      </c>
      <c r="Q12" s="45" t="s">
        <v>184</v>
      </c>
      <c r="R12" s="43" t="s">
        <v>177</v>
      </c>
      <c r="S12" s="46" t="s">
        <v>185</v>
      </c>
      <c r="T12" s="37">
        <v>316961.78000000003</v>
      </c>
      <c r="U12" s="37">
        <v>0</v>
      </c>
      <c r="V12" s="37">
        <v>316961.78000000003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316961.78000000003</v>
      </c>
      <c r="AD12" s="37">
        <v>0</v>
      </c>
      <c r="AE12" s="37">
        <v>0</v>
      </c>
      <c r="AF12" s="38">
        <v>0</v>
      </c>
      <c r="AG12" s="6"/>
    </row>
    <row r="13" spans="1:33">
      <c r="A13" s="42" t="s">
        <v>186</v>
      </c>
      <c r="B13" s="43" t="s">
        <v>177</v>
      </c>
      <c r="C13" s="44" t="s">
        <v>187</v>
      </c>
      <c r="D13" s="37">
        <v>986090</v>
      </c>
      <c r="E13" s="37">
        <v>0</v>
      </c>
      <c r="F13" s="37">
        <v>986090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986090</v>
      </c>
      <c r="N13" s="37">
        <v>0</v>
      </c>
      <c r="O13" s="37">
        <v>0</v>
      </c>
      <c r="P13" s="38">
        <v>0</v>
      </c>
      <c r="Q13" s="45" t="s">
        <v>186</v>
      </c>
      <c r="R13" s="43" t="s">
        <v>177</v>
      </c>
      <c r="S13" s="46" t="s">
        <v>187</v>
      </c>
      <c r="T13" s="37">
        <v>224113.5</v>
      </c>
      <c r="U13" s="37">
        <v>0</v>
      </c>
      <c r="V13" s="37">
        <v>224113.5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224113.5</v>
      </c>
      <c r="AD13" s="37">
        <v>0</v>
      </c>
      <c r="AE13" s="37">
        <v>0</v>
      </c>
      <c r="AF13" s="38">
        <v>0</v>
      </c>
      <c r="AG13" s="6"/>
    </row>
    <row r="14" spans="1:33" ht="23.25">
      <c r="A14" s="42" t="s">
        <v>188</v>
      </c>
      <c r="B14" s="43" t="s">
        <v>177</v>
      </c>
      <c r="C14" s="44" t="s">
        <v>189</v>
      </c>
      <c r="D14" s="37">
        <v>25166</v>
      </c>
      <c r="E14" s="37">
        <v>0</v>
      </c>
      <c r="F14" s="37">
        <v>25166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25166</v>
      </c>
      <c r="N14" s="37">
        <v>0</v>
      </c>
      <c r="O14" s="37">
        <v>0</v>
      </c>
      <c r="P14" s="38">
        <v>0</v>
      </c>
      <c r="Q14" s="45" t="s">
        <v>188</v>
      </c>
      <c r="R14" s="43" t="s">
        <v>177</v>
      </c>
      <c r="S14" s="46" t="s">
        <v>189</v>
      </c>
      <c r="T14" s="37">
        <v>25166</v>
      </c>
      <c r="U14" s="37">
        <v>0</v>
      </c>
      <c r="V14" s="37">
        <v>25166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25166</v>
      </c>
      <c r="AD14" s="37">
        <v>0</v>
      </c>
      <c r="AE14" s="37">
        <v>0</v>
      </c>
      <c r="AF14" s="38">
        <v>0</v>
      </c>
      <c r="AG14" s="6"/>
    </row>
    <row r="15" spans="1:33" ht="34.5">
      <c r="A15" s="42" t="s">
        <v>190</v>
      </c>
      <c r="B15" s="43" t="s">
        <v>177</v>
      </c>
      <c r="C15" s="44" t="s">
        <v>191</v>
      </c>
      <c r="D15" s="37">
        <v>272634</v>
      </c>
      <c r="E15" s="37">
        <v>0</v>
      </c>
      <c r="F15" s="37">
        <v>272634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272634</v>
      </c>
      <c r="N15" s="37">
        <v>0</v>
      </c>
      <c r="O15" s="37">
        <v>0</v>
      </c>
      <c r="P15" s="38">
        <v>0</v>
      </c>
      <c r="Q15" s="45" t="s">
        <v>190</v>
      </c>
      <c r="R15" s="43" t="s">
        <v>177</v>
      </c>
      <c r="S15" s="46" t="s">
        <v>191</v>
      </c>
      <c r="T15" s="37">
        <v>67682.28</v>
      </c>
      <c r="U15" s="37">
        <v>0</v>
      </c>
      <c r="V15" s="37">
        <v>67682.28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67682.28</v>
      </c>
      <c r="AD15" s="37">
        <v>0</v>
      </c>
      <c r="AE15" s="37">
        <v>0</v>
      </c>
      <c r="AF15" s="38">
        <v>0</v>
      </c>
      <c r="AG15" s="6"/>
    </row>
    <row r="16" spans="1:33" ht="34.5">
      <c r="A16" s="42" t="s">
        <v>192</v>
      </c>
      <c r="B16" s="43" t="s">
        <v>177</v>
      </c>
      <c r="C16" s="44" t="s">
        <v>193</v>
      </c>
      <c r="D16" s="37">
        <v>723794</v>
      </c>
      <c r="E16" s="37">
        <v>0</v>
      </c>
      <c r="F16" s="37">
        <v>723794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723794</v>
      </c>
      <c r="N16" s="37">
        <v>0</v>
      </c>
      <c r="O16" s="37">
        <v>0</v>
      </c>
      <c r="P16" s="38">
        <v>0</v>
      </c>
      <c r="Q16" s="45" t="s">
        <v>192</v>
      </c>
      <c r="R16" s="43" t="s">
        <v>177</v>
      </c>
      <c r="S16" s="46" t="s">
        <v>193</v>
      </c>
      <c r="T16" s="37">
        <v>163313.13</v>
      </c>
      <c r="U16" s="37">
        <v>0</v>
      </c>
      <c r="V16" s="37">
        <v>163313.13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163313.13</v>
      </c>
      <c r="AD16" s="37">
        <v>0</v>
      </c>
      <c r="AE16" s="37">
        <v>0</v>
      </c>
      <c r="AF16" s="38">
        <v>0</v>
      </c>
      <c r="AG16" s="6"/>
    </row>
    <row r="17" spans="1:33" ht="45.75">
      <c r="A17" s="42" t="s">
        <v>182</v>
      </c>
      <c r="B17" s="43" t="s">
        <v>177</v>
      </c>
      <c r="C17" s="44" t="s">
        <v>194</v>
      </c>
      <c r="D17" s="37">
        <v>723794</v>
      </c>
      <c r="E17" s="37">
        <v>0</v>
      </c>
      <c r="F17" s="37">
        <v>723794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723794</v>
      </c>
      <c r="N17" s="37">
        <v>0</v>
      </c>
      <c r="O17" s="37">
        <v>0</v>
      </c>
      <c r="P17" s="38">
        <v>0</v>
      </c>
      <c r="Q17" s="45" t="s">
        <v>182</v>
      </c>
      <c r="R17" s="43" t="s">
        <v>177</v>
      </c>
      <c r="S17" s="46" t="s">
        <v>194</v>
      </c>
      <c r="T17" s="37">
        <v>163313.13</v>
      </c>
      <c r="U17" s="37">
        <v>0</v>
      </c>
      <c r="V17" s="37">
        <v>163313.13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163313.13</v>
      </c>
      <c r="AD17" s="37">
        <v>0</v>
      </c>
      <c r="AE17" s="37">
        <v>0</v>
      </c>
      <c r="AF17" s="38">
        <v>0</v>
      </c>
      <c r="AG17" s="6"/>
    </row>
    <row r="18" spans="1:33" ht="23.25">
      <c r="A18" s="42" t="s">
        <v>184</v>
      </c>
      <c r="B18" s="43" t="s">
        <v>177</v>
      </c>
      <c r="C18" s="44" t="s">
        <v>195</v>
      </c>
      <c r="D18" s="37">
        <v>723794</v>
      </c>
      <c r="E18" s="37">
        <v>0</v>
      </c>
      <c r="F18" s="37">
        <v>723794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723794</v>
      </c>
      <c r="N18" s="37">
        <v>0</v>
      </c>
      <c r="O18" s="37">
        <v>0</v>
      </c>
      <c r="P18" s="38">
        <v>0</v>
      </c>
      <c r="Q18" s="45" t="s">
        <v>184</v>
      </c>
      <c r="R18" s="43" t="s">
        <v>177</v>
      </c>
      <c r="S18" s="46" t="s">
        <v>195</v>
      </c>
      <c r="T18" s="37">
        <v>163313.13</v>
      </c>
      <c r="U18" s="37">
        <v>0</v>
      </c>
      <c r="V18" s="37">
        <v>163313.13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163313.13</v>
      </c>
      <c r="AD18" s="37">
        <v>0</v>
      </c>
      <c r="AE18" s="37">
        <v>0</v>
      </c>
      <c r="AF18" s="38">
        <v>0</v>
      </c>
      <c r="AG18" s="6"/>
    </row>
    <row r="19" spans="1:33">
      <c r="A19" s="42" t="s">
        <v>186</v>
      </c>
      <c r="B19" s="43" t="s">
        <v>177</v>
      </c>
      <c r="C19" s="44" t="s">
        <v>196</v>
      </c>
      <c r="D19" s="37">
        <v>555909</v>
      </c>
      <c r="E19" s="37">
        <v>0</v>
      </c>
      <c r="F19" s="37">
        <v>555909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555909</v>
      </c>
      <c r="N19" s="37">
        <v>0</v>
      </c>
      <c r="O19" s="37">
        <v>0</v>
      </c>
      <c r="P19" s="38">
        <v>0</v>
      </c>
      <c r="Q19" s="45" t="s">
        <v>186</v>
      </c>
      <c r="R19" s="43" t="s">
        <v>177</v>
      </c>
      <c r="S19" s="46" t="s">
        <v>196</v>
      </c>
      <c r="T19" s="37">
        <v>125432.5</v>
      </c>
      <c r="U19" s="37">
        <v>0</v>
      </c>
      <c r="V19" s="37">
        <v>125432.5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125432.5</v>
      </c>
      <c r="AD19" s="37">
        <v>0</v>
      </c>
      <c r="AE19" s="37">
        <v>0</v>
      </c>
      <c r="AF19" s="38">
        <v>0</v>
      </c>
      <c r="AG19" s="6"/>
    </row>
    <row r="20" spans="1:33" ht="34.5">
      <c r="A20" s="42" t="s">
        <v>190</v>
      </c>
      <c r="B20" s="43" t="s">
        <v>177</v>
      </c>
      <c r="C20" s="44" t="s">
        <v>197</v>
      </c>
      <c r="D20" s="37">
        <v>167885</v>
      </c>
      <c r="E20" s="37">
        <v>0</v>
      </c>
      <c r="F20" s="37">
        <v>167885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167885</v>
      </c>
      <c r="N20" s="37">
        <v>0</v>
      </c>
      <c r="O20" s="37">
        <v>0</v>
      </c>
      <c r="P20" s="38">
        <v>0</v>
      </c>
      <c r="Q20" s="45" t="s">
        <v>190</v>
      </c>
      <c r="R20" s="43" t="s">
        <v>177</v>
      </c>
      <c r="S20" s="46" t="s">
        <v>197</v>
      </c>
      <c r="T20" s="37">
        <v>37880.629999999997</v>
      </c>
      <c r="U20" s="37">
        <v>0</v>
      </c>
      <c r="V20" s="37">
        <v>37880.629999999997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37880.629999999997</v>
      </c>
      <c r="AD20" s="37">
        <v>0</v>
      </c>
      <c r="AE20" s="37">
        <v>0</v>
      </c>
      <c r="AF20" s="38">
        <v>0</v>
      </c>
      <c r="AG20" s="6"/>
    </row>
    <row r="21" spans="1:33" ht="34.5">
      <c r="A21" s="42" t="s">
        <v>198</v>
      </c>
      <c r="B21" s="43" t="s">
        <v>177</v>
      </c>
      <c r="C21" s="44" t="s">
        <v>199</v>
      </c>
      <c r="D21" s="37">
        <v>12103514.83</v>
      </c>
      <c r="E21" s="37">
        <v>0</v>
      </c>
      <c r="F21" s="37">
        <v>12103514.83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12103514.83</v>
      </c>
      <c r="N21" s="37">
        <v>0</v>
      </c>
      <c r="O21" s="37">
        <v>0</v>
      </c>
      <c r="P21" s="38">
        <v>0</v>
      </c>
      <c r="Q21" s="45" t="s">
        <v>198</v>
      </c>
      <c r="R21" s="43" t="s">
        <v>177</v>
      </c>
      <c r="S21" s="46" t="s">
        <v>199</v>
      </c>
      <c r="T21" s="37">
        <v>2822435</v>
      </c>
      <c r="U21" s="37">
        <v>0</v>
      </c>
      <c r="V21" s="37">
        <v>2822435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2822435</v>
      </c>
      <c r="AD21" s="37">
        <v>0</v>
      </c>
      <c r="AE21" s="37">
        <v>0</v>
      </c>
      <c r="AF21" s="38">
        <v>0</v>
      </c>
      <c r="AG21" s="6"/>
    </row>
    <row r="22" spans="1:33" ht="45.75">
      <c r="A22" s="42" t="s">
        <v>182</v>
      </c>
      <c r="B22" s="43" t="s">
        <v>177</v>
      </c>
      <c r="C22" s="44" t="s">
        <v>200</v>
      </c>
      <c r="D22" s="37">
        <v>10835568.289999999</v>
      </c>
      <c r="E22" s="37">
        <v>0</v>
      </c>
      <c r="F22" s="37">
        <v>10835568.289999999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10835568.289999999</v>
      </c>
      <c r="N22" s="37">
        <v>0</v>
      </c>
      <c r="O22" s="37">
        <v>0</v>
      </c>
      <c r="P22" s="38">
        <v>0</v>
      </c>
      <c r="Q22" s="45" t="s">
        <v>182</v>
      </c>
      <c r="R22" s="43" t="s">
        <v>177</v>
      </c>
      <c r="S22" s="46" t="s">
        <v>200</v>
      </c>
      <c r="T22" s="37">
        <v>2463837.04</v>
      </c>
      <c r="U22" s="37">
        <v>0</v>
      </c>
      <c r="V22" s="37">
        <v>2463837.04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2463837.04</v>
      </c>
      <c r="AD22" s="37">
        <v>0</v>
      </c>
      <c r="AE22" s="37">
        <v>0</v>
      </c>
      <c r="AF22" s="38">
        <v>0</v>
      </c>
      <c r="AG22" s="6"/>
    </row>
    <row r="23" spans="1:33" ht="23.25">
      <c r="A23" s="42" t="s">
        <v>184</v>
      </c>
      <c r="B23" s="43" t="s">
        <v>177</v>
      </c>
      <c r="C23" s="44" t="s">
        <v>201</v>
      </c>
      <c r="D23" s="37">
        <v>10835568.289999999</v>
      </c>
      <c r="E23" s="37">
        <v>0</v>
      </c>
      <c r="F23" s="37">
        <v>10835568.289999999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10835568.289999999</v>
      </c>
      <c r="N23" s="37">
        <v>0</v>
      </c>
      <c r="O23" s="37">
        <v>0</v>
      </c>
      <c r="P23" s="38">
        <v>0</v>
      </c>
      <c r="Q23" s="45" t="s">
        <v>184</v>
      </c>
      <c r="R23" s="43" t="s">
        <v>177</v>
      </c>
      <c r="S23" s="46" t="s">
        <v>201</v>
      </c>
      <c r="T23" s="37">
        <v>2463837.04</v>
      </c>
      <c r="U23" s="37">
        <v>0</v>
      </c>
      <c r="V23" s="37">
        <v>2463837.04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2463837.04</v>
      </c>
      <c r="AD23" s="37">
        <v>0</v>
      </c>
      <c r="AE23" s="37">
        <v>0</v>
      </c>
      <c r="AF23" s="38">
        <v>0</v>
      </c>
      <c r="AG23" s="6"/>
    </row>
    <row r="24" spans="1:33">
      <c r="A24" s="42" t="s">
        <v>186</v>
      </c>
      <c r="B24" s="43" t="s">
        <v>177</v>
      </c>
      <c r="C24" s="44" t="s">
        <v>202</v>
      </c>
      <c r="D24" s="37">
        <v>8338565.29</v>
      </c>
      <c r="E24" s="37">
        <v>0</v>
      </c>
      <c r="F24" s="37">
        <v>8338565.29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8338565.29</v>
      </c>
      <c r="N24" s="37">
        <v>0</v>
      </c>
      <c r="O24" s="37">
        <v>0</v>
      </c>
      <c r="P24" s="38">
        <v>0</v>
      </c>
      <c r="Q24" s="45" t="s">
        <v>186</v>
      </c>
      <c r="R24" s="43" t="s">
        <v>177</v>
      </c>
      <c r="S24" s="46" t="s">
        <v>202</v>
      </c>
      <c r="T24" s="37">
        <v>1894356.43</v>
      </c>
      <c r="U24" s="37">
        <v>0</v>
      </c>
      <c r="V24" s="37">
        <v>1894356.43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1894356.43</v>
      </c>
      <c r="AD24" s="37">
        <v>0</v>
      </c>
      <c r="AE24" s="37">
        <v>0</v>
      </c>
      <c r="AF24" s="38">
        <v>0</v>
      </c>
      <c r="AG24" s="6"/>
    </row>
    <row r="25" spans="1:33" ht="34.5">
      <c r="A25" s="42" t="s">
        <v>190</v>
      </c>
      <c r="B25" s="43" t="s">
        <v>177</v>
      </c>
      <c r="C25" s="44" t="s">
        <v>203</v>
      </c>
      <c r="D25" s="37">
        <v>2497003</v>
      </c>
      <c r="E25" s="37">
        <v>0</v>
      </c>
      <c r="F25" s="37">
        <v>2497003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2497003</v>
      </c>
      <c r="N25" s="37">
        <v>0</v>
      </c>
      <c r="O25" s="37">
        <v>0</v>
      </c>
      <c r="P25" s="38">
        <v>0</v>
      </c>
      <c r="Q25" s="45" t="s">
        <v>190</v>
      </c>
      <c r="R25" s="43" t="s">
        <v>177</v>
      </c>
      <c r="S25" s="46" t="s">
        <v>203</v>
      </c>
      <c r="T25" s="37">
        <v>569480.61</v>
      </c>
      <c r="U25" s="37">
        <v>0</v>
      </c>
      <c r="V25" s="37">
        <v>569480.61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569480.61</v>
      </c>
      <c r="AD25" s="37">
        <v>0</v>
      </c>
      <c r="AE25" s="37">
        <v>0</v>
      </c>
      <c r="AF25" s="38">
        <v>0</v>
      </c>
      <c r="AG25" s="6"/>
    </row>
    <row r="26" spans="1:33" ht="23.25">
      <c r="A26" s="42" t="s">
        <v>204</v>
      </c>
      <c r="B26" s="43" t="s">
        <v>177</v>
      </c>
      <c r="C26" s="44" t="s">
        <v>205</v>
      </c>
      <c r="D26" s="37">
        <v>1239752.54</v>
      </c>
      <c r="E26" s="37">
        <v>0</v>
      </c>
      <c r="F26" s="37">
        <v>1239752.54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1239752.54</v>
      </c>
      <c r="N26" s="37">
        <v>0</v>
      </c>
      <c r="O26" s="37">
        <v>0</v>
      </c>
      <c r="P26" s="38">
        <v>0</v>
      </c>
      <c r="Q26" s="45" t="s">
        <v>204</v>
      </c>
      <c r="R26" s="43" t="s">
        <v>177</v>
      </c>
      <c r="S26" s="46" t="s">
        <v>205</v>
      </c>
      <c r="T26" s="37">
        <v>350069.96</v>
      </c>
      <c r="U26" s="37">
        <v>0</v>
      </c>
      <c r="V26" s="37">
        <v>350069.96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350069.96</v>
      </c>
      <c r="AD26" s="37">
        <v>0</v>
      </c>
      <c r="AE26" s="37">
        <v>0</v>
      </c>
      <c r="AF26" s="38">
        <v>0</v>
      </c>
      <c r="AG26" s="6"/>
    </row>
    <row r="27" spans="1:33" ht="23.25">
      <c r="A27" s="42" t="s">
        <v>206</v>
      </c>
      <c r="B27" s="43" t="s">
        <v>177</v>
      </c>
      <c r="C27" s="44" t="s">
        <v>207</v>
      </c>
      <c r="D27" s="37">
        <v>1239752.54</v>
      </c>
      <c r="E27" s="37">
        <v>0</v>
      </c>
      <c r="F27" s="37">
        <v>1239752.54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1239752.54</v>
      </c>
      <c r="N27" s="37">
        <v>0</v>
      </c>
      <c r="O27" s="37">
        <v>0</v>
      </c>
      <c r="P27" s="38">
        <v>0</v>
      </c>
      <c r="Q27" s="45" t="s">
        <v>206</v>
      </c>
      <c r="R27" s="43" t="s">
        <v>177</v>
      </c>
      <c r="S27" s="46" t="s">
        <v>207</v>
      </c>
      <c r="T27" s="37">
        <v>350069.96</v>
      </c>
      <c r="U27" s="37">
        <v>0</v>
      </c>
      <c r="V27" s="37">
        <v>350069.96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350069.96</v>
      </c>
      <c r="AD27" s="37">
        <v>0</v>
      </c>
      <c r="AE27" s="37">
        <v>0</v>
      </c>
      <c r="AF27" s="38">
        <v>0</v>
      </c>
      <c r="AG27" s="6"/>
    </row>
    <row r="28" spans="1:33">
      <c r="A28" s="42" t="s">
        <v>208</v>
      </c>
      <c r="B28" s="43" t="s">
        <v>177</v>
      </c>
      <c r="C28" s="44" t="s">
        <v>209</v>
      </c>
      <c r="D28" s="37">
        <v>1239752.54</v>
      </c>
      <c r="E28" s="37">
        <v>0</v>
      </c>
      <c r="F28" s="37">
        <v>1239752.54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1239752.54</v>
      </c>
      <c r="N28" s="37">
        <v>0</v>
      </c>
      <c r="O28" s="37">
        <v>0</v>
      </c>
      <c r="P28" s="38">
        <v>0</v>
      </c>
      <c r="Q28" s="45" t="s">
        <v>208</v>
      </c>
      <c r="R28" s="43" t="s">
        <v>177</v>
      </c>
      <c r="S28" s="46" t="s">
        <v>209</v>
      </c>
      <c r="T28" s="37">
        <v>350069.96</v>
      </c>
      <c r="U28" s="37">
        <v>0</v>
      </c>
      <c r="V28" s="37">
        <v>350069.96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350069.96</v>
      </c>
      <c r="AD28" s="37">
        <v>0</v>
      </c>
      <c r="AE28" s="37">
        <v>0</v>
      </c>
      <c r="AF28" s="38">
        <v>0</v>
      </c>
      <c r="AG28" s="6"/>
    </row>
    <row r="29" spans="1:33">
      <c r="A29" s="42" t="s">
        <v>210</v>
      </c>
      <c r="B29" s="43" t="s">
        <v>177</v>
      </c>
      <c r="C29" s="44" t="s">
        <v>211</v>
      </c>
      <c r="D29" s="37">
        <v>28194</v>
      </c>
      <c r="E29" s="37">
        <v>0</v>
      </c>
      <c r="F29" s="37">
        <v>28194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28194</v>
      </c>
      <c r="N29" s="37">
        <v>0</v>
      </c>
      <c r="O29" s="37">
        <v>0</v>
      </c>
      <c r="P29" s="38">
        <v>0</v>
      </c>
      <c r="Q29" s="45" t="s">
        <v>210</v>
      </c>
      <c r="R29" s="43" t="s">
        <v>177</v>
      </c>
      <c r="S29" s="46" t="s">
        <v>211</v>
      </c>
      <c r="T29" s="37">
        <v>8528</v>
      </c>
      <c r="U29" s="37">
        <v>0</v>
      </c>
      <c r="V29" s="37">
        <v>8528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8528</v>
      </c>
      <c r="AD29" s="37">
        <v>0</v>
      </c>
      <c r="AE29" s="37">
        <v>0</v>
      </c>
      <c r="AF29" s="38">
        <v>0</v>
      </c>
      <c r="AG29" s="6"/>
    </row>
    <row r="30" spans="1:33">
      <c r="A30" s="42" t="s">
        <v>212</v>
      </c>
      <c r="B30" s="43" t="s">
        <v>177</v>
      </c>
      <c r="C30" s="44" t="s">
        <v>213</v>
      </c>
      <c r="D30" s="37">
        <v>28194</v>
      </c>
      <c r="E30" s="37">
        <v>0</v>
      </c>
      <c r="F30" s="37">
        <v>28194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28194</v>
      </c>
      <c r="N30" s="37">
        <v>0</v>
      </c>
      <c r="O30" s="37">
        <v>0</v>
      </c>
      <c r="P30" s="38">
        <v>0</v>
      </c>
      <c r="Q30" s="45" t="s">
        <v>212</v>
      </c>
      <c r="R30" s="43" t="s">
        <v>177</v>
      </c>
      <c r="S30" s="46" t="s">
        <v>213</v>
      </c>
      <c r="T30" s="37">
        <v>8528</v>
      </c>
      <c r="U30" s="37">
        <v>0</v>
      </c>
      <c r="V30" s="37">
        <v>8528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8528</v>
      </c>
      <c r="AD30" s="37">
        <v>0</v>
      </c>
      <c r="AE30" s="37">
        <v>0</v>
      </c>
      <c r="AF30" s="38">
        <v>0</v>
      </c>
      <c r="AG30" s="6"/>
    </row>
    <row r="31" spans="1:33">
      <c r="A31" s="42" t="s">
        <v>214</v>
      </c>
      <c r="B31" s="43" t="s">
        <v>177</v>
      </c>
      <c r="C31" s="44" t="s">
        <v>215</v>
      </c>
      <c r="D31" s="37">
        <v>17172</v>
      </c>
      <c r="E31" s="37">
        <v>0</v>
      </c>
      <c r="F31" s="37">
        <v>17172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17172</v>
      </c>
      <c r="N31" s="37">
        <v>0</v>
      </c>
      <c r="O31" s="37">
        <v>0</v>
      </c>
      <c r="P31" s="38">
        <v>0</v>
      </c>
      <c r="Q31" s="45" t="s">
        <v>214</v>
      </c>
      <c r="R31" s="43" t="s">
        <v>177</v>
      </c>
      <c r="S31" s="46" t="s">
        <v>215</v>
      </c>
      <c r="T31" s="37">
        <v>5062</v>
      </c>
      <c r="U31" s="37">
        <v>0</v>
      </c>
      <c r="V31" s="37">
        <v>5062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5062</v>
      </c>
      <c r="AD31" s="37">
        <v>0</v>
      </c>
      <c r="AE31" s="37">
        <v>0</v>
      </c>
      <c r="AF31" s="38">
        <v>0</v>
      </c>
      <c r="AG31" s="6"/>
    </row>
    <row r="32" spans="1:33">
      <c r="A32" s="42" t="s">
        <v>216</v>
      </c>
      <c r="B32" s="43" t="s">
        <v>177</v>
      </c>
      <c r="C32" s="44" t="s">
        <v>217</v>
      </c>
      <c r="D32" s="37">
        <v>10022</v>
      </c>
      <c r="E32" s="37">
        <v>0</v>
      </c>
      <c r="F32" s="37">
        <v>10022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10022</v>
      </c>
      <c r="N32" s="37">
        <v>0</v>
      </c>
      <c r="O32" s="37">
        <v>0</v>
      </c>
      <c r="P32" s="38">
        <v>0</v>
      </c>
      <c r="Q32" s="45" t="s">
        <v>216</v>
      </c>
      <c r="R32" s="43" t="s">
        <v>177</v>
      </c>
      <c r="S32" s="46" t="s">
        <v>217</v>
      </c>
      <c r="T32" s="37">
        <v>3466</v>
      </c>
      <c r="U32" s="37">
        <v>0</v>
      </c>
      <c r="V32" s="37">
        <v>3466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3466</v>
      </c>
      <c r="AD32" s="37">
        <v>0</v>
      </c>
      <c r="AE32" s="37">
        <v>0</v>
      </c>
      <c r="AF32" s="38">
        <v>0</v>
      </c>
      <c r="AG32" s="6"/>
    </row>
    <row r="33" spans="1:33">
      <c r="A33" s="42" t="s">
        <v>218</v>
      </c>
      <c r="B33" s="43" t="s">
        <v>177</v>
      </c>
      <c r="C33" s="44" t="s">
        <v>219</v>
      </c>
      <c r="D33" s="37">
        <v>1000</v>
      </c>
      <c r="E33" s="37">
        <v>0</v>
      </c>
      <c r="F33" s="37">
        <v>1000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1000</v>
      </c>
      <c r="N33" s="37">
        <v>0</v>
      </c>
      <c r="O33" s="37">
        <v>0</v>
      </c>
      <c r="P33" s="38">
        <v>0</v>
      </c>
      <c r="Q33" s="45" t="s">
        <v>218</v>
      </c>
      <c r="R33" s="43" t="s">
        <v>177</v>
      </c>
      <c r="S33" s="46" t="s">
        <v>219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8">
        <v>0</v>
      </c>
      <c r="AG33" s="6"/>
    </row>
    <row r="34" spans="1:33">
      <c r="A34" s="42" t="s">
        <v>220</v>
      </c>
      <c r="B34" s="43" t="s">
        <v>177</v>
      </c>
      <c r="C34" s="44" t="s">
        <v>221</v>
      </c>
      <c r="D34" s="37">
        <v>8846</v>
      </c>
      <c r="E34" s="37">
        <v>0</v>
      </c>
      <c r="F34" s="37">
        <v>8846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8846</v>
      </c>
      <c r="N34" s="37">
        <v>0</v>
      </c>
      <c r="O34" s="37">
        <v>0</v>
      </c>
      <c r="P34" s="38">
        <v>0</v>
      </c>
      <c r="Q34" s="45" t="s">
        <v>220</v>
      </c>
      <c r="R34" s="43" t="s">
        <v>177</v>
      </c>
      <c r="S34" s="46" t="s">
        <v>221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8">
        <v>0</v>
      </c>
      <c r="AG34" s="6"/>
    </row>
    <row r="35" spans="1:33" ht="23.25">
      <c r="A35" s="42" t="s">
        <v>204</v>
      </c>
      <c r="B35" s="43" t="s">
        <v>177</v>
      </c>
      <c r="C35" s="44" t="s">
        <v>222</v>
      </c>
      <c r="D35" s="37">
        <v>8846</v>
      </c>
      <c r="E35" s="37">
        <v>0</v>
      </c>
      <c r="F35" s="37">
        <v>8846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8846</v>
      </c>
      <c r="N35" s="37">
        <v>0</v>
      </c>
      <c r="O35" s="37">
        <v>0</v>
      </c>
      <c r="P35" s="38">
        <v>0</v>
      </c>
      <c r="Q35" s="45" t="s">
        <v>204</v>
      </c>
      <c r="R35" s="43" t="s">
        <v>177</v>
      </c>
      <c r="S35" s="46" t="s">
        <v>222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8">
        <v>0</v>
      </c>
      <c r="AG35" s="6"/>
    </row>
    <row r="36" spans="1:33" ht="23.25">
      <c r="A36" s="42" t="s">
        <v>206</v>
      </c>
      <c r="B36" s="43" t="s">
        <v>177</v>
      </c>
      <c r="C36" s="44" t="s">
        <v>223</v>
      </c>
      <c r="D36" s="37">
        <v>8846</v>
      </c>
      <c r="E36" s="37">
        <v>0</v>
      </c>
      <c r="F36" s="37">
        <v>8846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8846</v>
      </c>
      <c r="N36" s="37">
        <v>0</v>
      </c>
      <c r="O36" s="37">
        <v>0</v>
      </c>
      <c r="P36" s="38">
        <v>0</v>
      </c>
      <c r="Q36" s="45" t="s">
        <v>206</v>
      </c>
      <c r="R36" s="43" t="s">
        <v>177</v>
      </c>
      <c r="S36" s="46" t="s">
        <v>223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8">
        <v>0</v>
      </c>
      <c r="AG36" s="6"/>
    </row>
    <row r="37" spans="1:33">
      <c r="A37" s="42" t="s">
        <v>208</v>
      </c>
      <c r="B37" s="43" t="s">
        <v>177</v>
      </c>
      <c r="C37" s="44" t="s">
        <v>224</v>
      </c>
      <c r="D37" s="37">
        <v>8846</v>
      </c>
      <c r="E37" s="37">
        <v>0</v>
      </c>
      <c r="F37" s="37">
        <v>8846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8846</v>
      </c>
      <c r="N37" s="37">
        <v>0</v>
      </c>
      <c r="O37" s="37">
        <v>0</v>
      </c>
      <c r="P37" s="38">
        <v>0</v>
      </c>
      <c r="Q37" s="45" t="s">
        <v>208</v>
      </c>
      <c r="R37" s="43" t="s">
        <v>177</v>
      </c>
      <c r="S37" s="46" t="s">
        <v>224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8">
        <v>0</v>
      </c>
      <c r="AG37" s="6"/>
    </row>
    <row r="38" spans="1:33" ht="34.5">
      <c r="A38" s="42" t="s">
        <v>225</v>
      </c>
      <c r="B38" s="43" t="s">
        <v>177</v>
      </c>
      <c r="C38" s="44" t="s">
        <v>226</v>
      </c>
      <c r="D38" s="37">
        <v>4452057.2300000004</v>
      </c>
      <c r="E38" s="37">
        <v>0</v>
      </c>
      <c r="F38" s="37">
        <v>4452057.2300000004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4452057.2300000004</v>
      </c>
      <c r="N38" s="37">
        <v>0</v>
      </c>
      <c r="O38" s="37">
        <v>0</v>
      </c>
      <c r="P38" s="38">
        <v>0</v>
      </c>
      <c r="Q38" s="45" t="s">
        <v>225</v>
      </c>
      <c r="R38" s="43" t="s">
        <v>177</v>
      </c>
      <c r="S38" s="46" t="s">
        <v>226</v>
      </c>
      <c r="T38" s="37">
        <v>1015299.65</v>
      </c>
      <c r="U38" s="37">
        <v>0</v>
      </c>
      <c r="V38" s="37">
        <v>1015299.65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1015299.65</v>
      </c>
      <c r="AD38" s="37">
        <v>0</v>
      </c>
      <c r="AE38" s="37">
        <v>0</v>
      </c>
      <c r="AF38" s="38">
        <v>0</v>
      </c>
      <c r="AG38" s="6"/>
    </row>
    <row r="39" spans="1:33" ht="45.75">
      <c r="A39" s="42" t="s">
        <v>182</v>
      </c>
      <c r="B39" s="43" t="s">
        <v>177</v>
      </c>
      <c r="C39" s="44" t="s">
        <v>227</v>
      </c>
      <c r="D39" s="37">
        <v>4128324.11</v>
      </c>
      <c r="E39" s="37">
        <v>0</v>
      </c>
      <c r="F39" s="37">
        <v>4128324.11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4128324.11</v>
      </c>
      <c r="N39" s="37">
        <v>0</v>
      </c>
      <c r="O39" s="37">
        <v>0</v>
      </c>
      <c r="P39" s="38">
        <v>0</v>
      </c>
      <c r="Q39" s="45" t="s">
        <v>182</v>
      </c>
      <c r="R39" s="43" t="s">
        <v>177</v>
      </c>
      <c r="S39" s="46" t="s">
        <v>227</v>
      </c>
      <c r="T39" s="37">
        <v>920576.46</v>
      </c>
      <c r="U39" s="37">
        <v>0</v>
      </c>
      <c r="V39" s="37">
        <v>920576.46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920576.46</v>
      </c>
      <c r="AD39" s="37">
        <v>0</v>
      </c>
      <c r="AE39" s="37">
        <v>0</v>
      </c>
      <c r="AF39" s="38">
        <v>0</v>
      </c>
      <c r="AG39" s="6"/>
    </row>
    <row r="40" spans="1:33" ht="23.25">
      <c r="A40" s="42" t="s">
        <v>184</v>
      </c>
      <c r="B40" s="43" t="s">
        <v>177</v>
      </c>
      <c r="C40" s="44" t="s">
        <v>228</v>
      </c>
      <c r="D40" s="37">
        <v>4128324.11</v>
      </c>
      <c r="E40" s="37">
        <v>0</v>
      </c>
      <c r="F40" s="37">
        <v>4128324.11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4128324.11</v>
      </c>
      <c r="N40" s="37">
        <v>0</v>
      </c>
      <c r="O40" s="37">
        <v>0</v>
      </c>
      <c r="P40" s="38">
        <v>0</v>
      </c>
      <c r="Q40" s="45" t="s">
        <v>184</v>
      </c>
      <c r="R40" s="43" t="s">
        <v>177</v>
      </c>
      <c r="S40" s="46" t="s">
        <v>228</v>
      </c>
      <c r="T40" s="37">
        <v>920576.46</v>
      </c>
      <c r="U40" s="37">
        <v>0</v>
      </c>
      <c r="V40" s="37">
        <v>920576.46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920576.46</v>
      </c>
      <c r="AD40" s="37">
        <v>0</v>
      </c>
      <c r="AE40" s="37">
        <v>0</v>
      </c>
      <c r="AF40" s="38">
        <v>0</v>
      </c>
      <c r="AG40" s="6"/>
    </row>
    <row r="41" spans="1:33">
      <c r="A41" s="42" t="s">
        <v>186</v>
      </c>
      <c r="B41" s="43" t="s">
        <v>177</v>
      </c>
      <c r="C41" s="44" t="s">
        <v>229</v>
      </c>
      <c r="D41" s="37">
        <v>3175572.22</v>
      </c>
      <c r="E41" s="37">
        <v>0</v>
      </c>
      <c r="F41" s="37">
        <v>3175572.22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3175572.22</v>
      </c>
      <c r="N41" s="37">
        <v>0</v>
      </c>
      <c r="O41" s="37">
        <v>0</v>
      </c>
      <c r="P41" s="38">
        <v>0</v>
      </c>
      <c r="Q41" s="45" t="s">
        <v>186</v>
      </c>
      <c r="R41" s="43" t="s">
        <v>177</v>
      </c>
      <c r="S41" s="46" t="s">
        <v>229</v>
      </c>
      <c r="T41" s="37">
        <v>707811.15</v>
      </c>
      <c r="U41" s="37">
        <v>0</v>
      </c>
      <c r="V41" s="37">
        <v>707811.15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707811.15</v>
      </c>
      <c r="AD41" s="37">
        <v>0</v>
      </c>
      <c r="AE41" s="37">
        <v>0</v>
      </c>
      <c r="AF41" s="38">
        <v>0</v>
      </c>
      <c r="AG41" s="6"/>
    </row>
    <row r="42" spans="1:33" ht="23.25">
      <c r="A42" s="42" t="s">
        <v>188</v>
      </c>
      <c r="B42" s="43" t="s">
        <v>177</v>
      </c>
      <c r="C42" s="44" t="s">
        <v>230</v>
      </c>
      <c r="D42" s="37">
        <v>800</v>
      </c>
      <c r="E42" s="37">
        <v>0</v>
      </c>
      <c r="F42" s="37">
        <v>800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800</v>
      </c>
      <c r="N42" s="37">
        <v>0</v>
      </c>
      <c r="O42" s="37">
        <v>0</v>
      </c>
      <c r="P42" s="38">
        <v>0</v>
      </c>
      <c r="Q42" s="45" t="s">
        <v>188</v>
      </c>
      <c r="R42" s="43" t="s">
        <v>177</v>
      </c>
      <c r="S42" s="46" t="s">
        <v>230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8">
        <v>0</v>
      </c>
      <c r="AG42" s="6"/>
    </row>
    <row r="43" spans="1:33" ht="34.5">
      <c r="A43" s="42" t="s">
        <v>190</v>
      </c>
      <c r="B43" s="43" t="s">
        <v>177</v>
      </c>
      <c r="C43" s="44" t="s">
        <v>231</v>
      </c>
      <c r="D43" s="37">
        <v>951951.89</v>
      </c>
      <c r="E43" s="37">
        <v>0</v>
      </c>
      <c r="F43" s="37">
        <v>951951.89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951951.89</v>
      </c>
      <c r="N43" s="37">
        <v>0</v>
      </c>
      <c r="O43" s="37">
        <v>0</v>
      </c>
      <c r="P43" s="38">
        <v>0</v>
      </c>
      <c r="Q43" s="45" t="s">
        <v>190</v>
      </c>
      <c r="R43" s="43" t="s">
        <v>177</v>
      </c>
      <c r="S43" s="46" t="s">
        <v>231</v>
      </c>
      <c r="T43" s="37">
        <v>212765.31</v>
      </c>
      <c r="U43" s="37">
        <v>0</v>
      </c>
      <c r="V43" s="37">
        <v>212765.31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212765.31</v>
      </c>
      <c r="AD43" s="37">
        <v>0</v>
      </c>
      <c r="AE43" s="37">
        <v>0</v>
      </c>
      <c r="AF43" s="38">
        <v>0</v>
      </c>
      <c r="AG43" s="6"/>
    </row>
    <row r="44" spans="1:33" ht="23.25">
      <c r="A44" s="42" t="s">
        <v>204</v>
      </c>
      <c r="B44" s="43" t="s">
        <v>177</v>
      </c>
      <c r="C44" s="44" t="s">
        <v>232</v>
      </c>
      <c r="D44" s="37">
        <v>323733.12</v>
      </c>
      <c r="E44" s="37">
        <v>0</v>
      </c>
      <c r="F44" s="37">
        <v>323733.12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323733.12</v>
      </c>
      <c r="N44" s="37">
        <v>0</v>
      </c>
      <c r="O44" s="37">
        <v>0</v>
      </c>
      <c r="P44" s="38">
        <v>0</v>
      </c>
      <c r="Q44" s="45" t="s">
        <v>204</v>
      </c>
      <c r="R44" s="43" t="s">
        <v>177</v>
      </c>
      <c r="S44" s="46" t="s">
        <v>232</v>
      </c>
      <c r="T44" s="37">
        <v>94723.19</v>
      </c>
      <c r="U44" s="37">
        <v>0</v>
      </c>
      <c r="V44" s="37">
        <v>94723.19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94723.19</v>
      </c>
      <c r="AD44" s="37">
        <v>0</v>
      </c>
      <c r="AE44" s="37">
        <v>0</v>
      </c>
      <c r="AF44" s="38">
        <v>0</v>
      </c>
      <c r="AG44" s="6"/>
    </row>
    <row r="45" spans="1:33" ht="23.25">
      <c r="A45" s="42" t="s">
        <v>206</v>
      </c>
      <c r="B45" s="43" t="s">
        <v>177</v>
      </c>
      <c r="C45" s="44" t="s">
        <v>233</v>
      </c>
      <c r="D45" s="37">
        <v>323733.12</v>
      </c>
      <c r="E45" s="37">
        <v>0</v>
      </c>
      <c r="F45" s="37">
        <v>323733.12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323733.12</v>
      </c>
      <c r="N45" s="37">
        <v>0</v>
      </c>
      <c r="O45" s="37">
        <v>0</v>
      </c>
      <c r="P45" s="38">
        <v>0</v>
      </c>
      <c r="Q45" s="45" t="s">
        <v>206</v>
      </c>
      <c r="R45" s="43" t="s">
        <v>177</v>
      </c>
      <c r="S45" s="46" t="s">
        <v>233</v>
      </c>
      <c r="T45" s="37">
        <v>94723.19</v>
      </c>
      <c r="U45" s="37">
        <v>0</v>
      </c>
      <c r="V45" s="37">
        <v>94723.19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94723.19</v>
      </c>
      <c r="AD45" s="37">
        <v>0</v>
      </c>
      <c r="AE45" s="37">
        <v>0</v>
      </c>
      <c r="AF45" s="38">
        <v>0</v>
      </c>
      <c r="AG45" s="6"/>
    </row>
    <row r="46" spans="1:33">
      <c r="A46" s="42" t="s">
        <v>208</v>
      </c>
      <c r="B46" s="43" t="s">
        <v>177</v>
      </c>
      <c r="C46" s="44" t="s">
        <v>234</v>
      </c>
      <c r="D46" s="37">
        <v>323733.12</v>
      </c>
      <c r="E46" s="37">
        <v>0</v>
      </c>
      <c r="F46" s="37">
        <v>323733.12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323733.12</v>
      </c>
      <c r="N46" s="37">
        <v>0</v>
      </c>
      <c r="O46" s="37">
        <v>0</v>
      </c>
      <c r="P46" s="38">
        <v>0</v>
      </c>
      <c r="Q46" s="45" t="s">
        <v>208</v>
      </c>
      <c r="R46" s="43" t="s">
        <v>177</v>
      </c>
      <c r="S46" s="46" t="s">
        <v>234</v>
      </c>
      <c r="T46" s="37">
        <v>94723.19</v>
      </c>
      <c r="U46" s="37">
        <v>0</v>
      </c>
      <c r="V46" s="37">
        <v>94723.19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94723.19</v>
      </c>
      <c r="AD46" s="37">
        <v>0</v>
      </c>
      <c r="AE46" s="37">
        <v>0</v>
      </c>
      <c r="AF46" s="38">
        <v>0</v>
      </c>
      <c r="AG46" s="6"/>
    </row>
    <row r="47" spans="1:33">
      <c r="A47" s="42" t="s">
        <v>235</v>
      </c>
      <c r="B47" s="43" t="s">
        <v>177</v>
      </c>
      <c r="C47" s="44" t="s">
        <v>236</v>
      </c>
      <c r="D47" s="37">
        <v>100000</v>
      </c>
      <c r="E47" s="37">
        <v>0</v>
      </c>
      <c r="F47" s="37">
        <v>100000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100000</v>
      </c>
      <c r="N47" s="37">
        <v>0</v>
      </c>
      <c r="O47" s="37">
        <v>0</v>
      </c>
      <c r="P47" s="38">
        <v>0</v>
      </c>
      <c r="Q47" s="45" t="s">
        <v>235</v>
      </c>
      <c r="R47" s="43" t="s">
        <v>177</v>
      </c>
      <c r="S47" s="46" t="s">
        <v>236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8">
        <v>0</v>
      </c>
      <c r="AG47" s="6"/>
    </row>
    <row r="48" spans="1:33">
      <c r="A48" s="42" t="s">
        <v>210</v>
      </c>
      <c r="B48" s="43" t="s">
        <v>177</v>
      </c>
      <c r="C48" s="44" t="s">
        <v>237</v>
      </c>
      <c r="D48" s="37">
        <v>100000</v>
      </c>
      <c r="E48" s="37">
        <v>0</v>
      </c>
      <c r="F48" s="37">
        <v>100000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100000</v>
      </c>
      <c r="N48" s="37">
        <v>0</v>
      </c>
      <c r="O48" s="37">
        <v>0</v>
      </c>
      <c r="P48" s="38">
        <v>0</v>
      </c>
      <c r="Q48" s="45" t="s">
        <v>210</v>
      </c>
      <c r="R48" s="43" t="s">
        <v>177</v>
      </c>
      <c r="S48" s="46" t="s">
        <v>237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8">
        <v>0</v>
      </c>
      <c r="AG48" s="6"/>
    </row>
    <row r="49" spans="1:33">
      <c r="A49" s="42" t="s">
        <v>238</v>
      </c>
      <c r="B49" s="43" t="s">
        <v>177</v>
      </c>
      <c r="C49" s="44" t="s">
        <v>239</v>
      </c>
      <c r="D49" s="37">
        <v>100000</v>
      </c>
      <c r="E49" s="37">
        <v>0</v>
      </c>
      <c r="F49" s="37">
        <v>100000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100000</v>
      </c>
      <c r="N49" s="37">
        <v>0</v>
      </c>
      <c r="O49" s="37">
        <v>0</v>
      </c>
      <c r="P49" s="38">
        <v>0</v>
      </c>
      <c r="Q49" s="45" t="s">
        <v>238</v>
      </c>
      <c r="R49" s="43" t="s">
        <v>177</v>
      </c>
      <c r="S49" s="46" t="s">
        <v>239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8">
        <v>0</v>
      </c>
      <c r="AG49" s="6"/>
    </row>
    <row r="50" spans="1:33">
      <c r="A50" s="42" t="s">
        <v>240</v>
      </c>
      <c r="B50" s="43" t="s">
        <v>177</v>
      </c>
      <c r="C50" s="44" t="s">
        <v>241</v>
      </c>
      <c r="D50" s="37">
        <v>23502845.969999999</v>
      </c>
      <c r="E50" s="37">
        <v>0</v>
      </c>
      <c r="F50" s="37">
        <v>23502845.969999999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23502845.969999999</v>
      </c>
      <c r="N50" s="37">
        <v>0</v>
      </c>
      <c r="O50" s="37">
        <v>0</v>
      </c>
      <c r="P50" s="38">
        <v>0</v>
      </c>
      <c r="Q50" s="45" t="s">
        <v>240</v>
      </c>
      <c r="R50" s="43" t="s">
        <v>177</v>
      </c>
      <c r="S50" s="46" t="s">
        <v>241</v>
      </c>
      <c r="T50" s="37">
        <v>4575142.46</v>
      </c>
      <c r="U50" s="37">
        <v>0</v>
      </c>
      <c r="V50" s="37">
        <v>4575142.46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4575142.46</v>
      </c>
      <c r="AD50" s="37">
        <v>0</v>
      </c>
      <c r="AE50" s="37">
        <v>0</v>
      </c>
      <c r="AF50" s="38">
        <v>0</v>
      </c>
      <c r="AG50" s="6"/>
    </row>
    <row r="51" spans="1:33" ht="45.75">
      <c r="A51" s="42" t="s">
        <v>182</v>
      </c>
      <c r="B51" s="43" t="s">
        <v>177</v>
      </c>
      <c r="C51" s="44" t="s">
        <v>242</v>
      </c>
      <c r="D51" s="37">
        <v>14685861</v>
      </c>
      <c r="E51" s="37">
        <v>0</v>
      </c>
      <c r="F51" s="37">
        <v>14685861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14685861</v>
      </c>
      <c r="N51" s="37">
        <v>0</v>
      </c>
      <c r="O51" s="37">
        <v>0</v>
      </c>
      <c r="P51" s="38">
        <v>0</v>
      </c>
      <c r="Q51" s="45" t="s">
        <v>182</v>
      </c>
      <c r="R51" s="43" t="s">
        <v>177</v>
      </c>
      <c r="S51" s="46" t="s">
        <v>242</v>
      </c>
      <c r="T51" s="37">
        <v>3409281.53</v>
      </c>
      <c r="U51" s="37">
        <v>0</v>
      </c>
      <c r="V51" s="37">
        <v>3409281.53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3409281.53</v>
      </c>
      <c r="AD51" s="37">
        <v>0</v>
      </c>
      <c r="AE51" s="37">
        <v>0</v>
      </c>
      <c r="AF51" s="38">
        <v>0</v>
      </c>
      <c r="AG51" s="6"/>
    </row>
    <row r="52" spans="1:33">
      <c r="A52" s="42" t="s">
        <v>243</v>
      </c>
      <c r="B52" s="43" t="s">
        <v>177</v>
      </c>
      <c r="C52" s="44" t="s">
        <v>244</v>
      </c>
      <c r="D52" s="37">
        <v>7403535</v>
      </c>
      <c r="E52" s="37">
        <v>0</v>
      </c>
      <c r="F52" s="37">
        <v>7403535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7403535</v>
      </c>
      <c r="N52" s="37">
        <v>0</v>
      </c>
      <c r="O52" s="37">
        <v>0</v>
      </c>
      <c r="P52" s="38">
        <v>0</v>
      </c>
      <c r="Q52" s="45" t="s">
        <v>243</v>
      </c>
      <c r="R52" s="43" t="s">
        <v>177</v>
      </c>
      <c r="S52" s="46" t="s">
        <v>244</v>
      </c>
      <c r="T52" s="37">
        <v>1762915.41</v>
      </c>
      <c r="U52" s="37">
        <v>0</v>
      </c>
      <c r="V52" s="37">
        <v>1762915.41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1762915.41</v>
      </c>
      <c r="AD52" s="37">
        <v>0</v>
      </c>
      <c r="AE52" s="37">
        <v>0</v>
      </c>
      <c r="AF52" s="38">
        <v>0</v>
      </c>
      <c r="AG52" s="6"/>
    </row>
    <row r="53" spans="1:33">
      <c r="A53" s="42" t="s">
        <v>245</v>
      </c>
      <c r="B53" s="43" t="s">
        <v>177</v>
      </c>
      <c r="C53" s="44" t="s">
        <v>246</v>
      </c>
      <c r="D53" s="37">
        <v>5705690</v>
      </c>
      <c r="E53" s="37">
        <v>0</v>
      </c>
      <c r="F53" s="37">
        <v>5705690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5705690</v>
      </c>
      <c r="N53" s="37">
        <v>0</v>
      </c>
      <c r="O53" s="37">
        <v>0</v>
      </c>
      <c r="P53" s="38">
        <v>0</v>
      </c>
      <c r="Q53" s="45" t="s">
        <v>245</v>
      </c>
      <c r="R53" s="43" t="s">
        <v>177</v>
      </c>
      <c r="S53" s="46" t="s">
        <v>246</v>
      </c>
      <c r="T53" s="37">
        <v>1351515.54</v>
      </c>
      <c r="U53" s="37">
        <v>0</v>
      </c>
      <c r="V53" s="37">
        <v>1351515.54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1351515.54</v>
      </c>
      <c r="AD53" s="37">
        <v>0</v>
      </c>
      <c r="AE53" s="37">
        <v>0</v>
      </c>
      <c r="AF53" s="38">
        <v>0</v>
      </c>
      <c r="AG53" s="6"/>
    </row>
    <row r="54" spans="1:33" ht="34.5">
      <c r="A54" s="42" t="s">
        <v>247</v>
      </c>
      <c r="B54" s="43" t="s">
        <v>177</v>
      </c>
      <c r="C54" s="44" t="s">
        <v>248</v>
      </c>
      <c r="D54" s="37">
        <v>1697845</v>
      </c>
      <c r="E54" s="37">
        <v>0</v>
      </c>
      <c r="F54" s="37">
        <v>1697845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1697845</v>
      </c>
      <c r="N54" s="37">
        <v>0</v>
      </c>
      <c r="O54" s="37">
        <v>0</v>
      </c>
      <c r="P54" s="38">
        <v>0</v>
      </c>
      <c r="Q54" s="45" t="s">
        <v>247</v>
      </c>
      <c r="R54" s="43" t="s">
        <v>177</v>
      </c>
      <c r="S54" s="46" t="s">
        <v>248</v>
      </c>
      <c r="T54" s="37">
        <v>411399.87</v>
      </c>
      <c r="U54" s="37">
        <v>0</v>
      </c>
      <c r="V54" s="37">
        <v>411399.87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411399.87</v>
      </c>
      <c r="AD54" s="37">
        <v>0</v>
      </c>
      <c r="AE54" s="37">
        <v>0</v>
      </c>
      <c r="AF54" s="38">
        <v>0</v>
      </c>
      <c r="AG54" s="6"/>
    </row>
    <row r="55" spans="1:33" ht="23.25">
      <c r="A55" s="42" t="s">
        <v>184</v>
      </c>
      <c r="B55" s="43" t="s">
        <v>177</v>
      </c>
      <c r="C55" s="44" t="s">
        <v>249</v>
      </c>
      <c r="D55" s="37">
        <v>7282326</v>
      </c>
      <c r="E55" s="37">
        <v>0</v>
      </c>
      <c r="F55" s="37">
        <v>7282326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7282326</v>
      </c>
      <c r="N55" s="37">
        <v>0</v>
      </c>
      <c r="O55" s="37">
        <v>0</v>
      </c>
      <c r="P55" s="38">
        <v>0</v>
      </c>
      <c r="Q55" s="45" t="s">
        <v>184</v>
      </c>
      <c r="R55" s="43" t="s">
        <v>177</v>
      </c>
      <c r="S55" s="46" t="s">
        <v>249</v>
      </c>
      <c r="T55" s="37">
        <v>1646366.12</v>
      </c>
      <c r="U55" s="37">
        <v>0</v>
      </c>
      <c r="V55" s="37">
        <v>1646366.12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1646366.12</v>
      </c>
      <c r="AD55" s="37">
        <v>0</v>
      </c>
      <c r="AE55" s="37">
        <v>0</v>
      </c>
      <c r="AF55" s="38">
        <v>0</v>
      </c>
      <c r="AG55" s="6"/>
    </row>
    <row r="56" spans="1:33">
      <c r="A56" s="42" t="s">
        <v>186</v>
      </c>
      <c r="B56" s="43" t="s">
        <v>177</v>
      </c>
      <c r="C56" s="44" t="s">
        <v>250</v>
      </c>
      <c r="D56" s="37">
        <v>5593190</v>
      </c>
      <c r="E56" s="37">
        <v>0</v>
      </c>
      <c r="F56" s="37">
        <v>5593190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5593190</v>
      </c>
      <c r="N56" s="37">
        <v>0</v>
      </c>
      <c r="O56" s="37">
        <v>0</v>
      </c>
      <c r="P56" s="38">
        <v>0</v>
      </c>
      <c r="Q56" s="45" t="s">
        <v>186</v>
      </c>
      <c r="R56" s="43" t="s">
        <v>177</v>
      </c>
      <c r="S56" s="46" t="s">
        <v>250</v>
      </c>
      <c r="T56" s="37">
        <v>1274073.6399999999</v>
      </c>
      <c r="U56" s="37">
        <v>0</v>
      </c>
      <c r="V56" s="37">
        <v>1274073.6399999999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1274073.6399999999</v>
      </c>
      <c r="AD56" s="37">
        <v>0</v>
      </c>
      <c r="AE56" s="37">
        <v>0</v>
      </c>
      <c r="AF56" s="38">
        <v>0</v>
      </c>
      <c r="AG56" s="6"/>
    </row>
    <row r="57" spans="1:33" ht="34.5">
      <c r="A57" s="42" t="s">
        <v>190</v>
      </c>
      <c r="B57" s="43" t="s">
        <v>177</v>
      </c>
      <c r="C57" s="44" t="s">
        <v>251</v>
      </c>
      <c r="D57" s="37">
        <v>1689136</v>
      </c>
      <c r="E57" s="37">
        <v>0</v>
      </c>
      <c r="F57" s="37">
        <v>1689136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1689136</v>
      </c>
      <c r="N57" s="37">
        <v>0</v>
      </c>
      <c r="O57" s="37">
        <v>0</v>
      </c>
      <c r="P57" s="38">
        <v>0</v>
      </c>
      <c r="Q57" s="45" t="s">
        <v>190</v>
      </c>
      <c r="R57" s="43" t="s">
        <v>177</v>
      </c>
      <c r="S57" s="46" t="s">
        <v>251</v>
      </c>
      <c r="T57" s="37">
        <v>372292.48</v>
      </c>
      <c r="U57" s="37">
        <v>0</v>
      </c>
      <c r="V57" s="37">
        <v>372292.48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372292.48</v>
      </c>
      <c r="AD57" s="37">
        <v>0</v>
      </c>
      <c r="AE57" s="37">
        <v>0</v>
      </c>
      <c r="AF57" s="38">
        <v>0</v>
      </c>
      <c r="AG57" s="6"/>
    </row>
    <row r="58" spans="1:33" ht="23.25">
      <c r="A58" s="42" t="s">
        <v>204</v>
      </c>
      <c r="B58" s="43" t="s">
        <v>177</v>
      </c>
      <c r="C58" s="44" t="s">
        <v>252</v>
      </c>
      <c r="D58" s="37">
        <v>8626074.9700000007</v>
      </c>
      <c r="E58" s="37">
        <v>0</v>
      </c>
      <c r="F58" s="37">
        <v>8626074.9700000007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8626074.9700000007</v>
      </c>
      <c r="N58" s="37">
        <v>0</v>
      </c>
      <c r="O58" s="37">
        <v>0</v>
      </c>
      <c r="P58" s="38">
        <v>0</v>
      </c>
      <c r="Q58" s="45" t="s">
        <v>204</v>
      </c>
      <c r="R58" s="43" t="s">
        <v>177</v>
      </c>
      <c r="S58" s="46" t="s">
        <v>252</v>
      </c>
      <c r="T58" s="37">
        <v>1126947.93</v>
      </c>
      <c r="U58" s="37">
        <v>0</v>
      </c>
      <c r="V58" s="37">
        <v>1126947.93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1126947.93</v>
      </c>
      <c r="AD58" s="37">
        <v>0</v>
      </c>
      <c r="AE58" s="37">
        <v>0</v>
      </c>
      <c r="AF58" s="38">
        <v>0</v>
      </c>
      <c r="AG58" s="6"/>
    </row>
    <row r="59" spans="1:33" ht="23.25">
      <c r="A59" s="42" t="s">
        <v>206</v>
      </c>
      <c r="B59" s="43" t="s">
        <v>177</v>
      </c>
      <c r="C59" s="44" t="s">
        <v>253</v>
      </c>
      <c r="D59" s="37">
        <v>8626074.9700000007</v>
      </c>
      <c r="E59" s="37">
        <v>0</v>
      </c>
      <c r="F59" s="37">
        <v>8626074.9700000007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8626074.9700000007</v>
      </c>
      <c r="N59" s="37">
        <v>0</v>
      </c>
      <c r="O59" s="37">
        <v>0</v>
      </c>
      <c r="P59" s="38">
        <v>0</v>
      </c>
      <c r="Q59" s="45" t="s">
        <v>206</v>
      </c>
      <c r="R59" s="43" t="s">
        <v>177</v>
      </c>
      <c r="S59" s="46" t="s">
        <v>253</v>
      </c>
      <c r="T59" s="37">
        <v>1126947.93</v>
      </c>
      <c r="U59" s="37">
        <v>0</v>
      </c>
      <c r="V59" s="37">
        <v>1126947.93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1126947.93</v>
      </c>
      <c r="AD59" s="37">
        <v>0</v>
      </c>
      <c r="AE59" s="37">
        <v>0</v>
      </c>
      <c r="AF59" s="38">
        <v>0</v>
      </c>
      <c r="AG59" s="6"/>
    </row>
    <row r="60" spans="1:33">
      <c r="A60" s="42" t="s">
        <v>208</v>
      </c>
      <c r="B60" s="43" t="s">
        <v>177</v>
      </c>
      <c r="C60" s="44" t="s">
        <v>254</v>
      </c>
      <c r="D60" s="37">
        <v>8626074.9700000007</v>
      </c>
      <c r="E60" s="37">
        <v>0</v>
      </c>
      <c r="F60" s="37">
        <v>8626074.9700000007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8626074.9700000007</v>
      </c>
      <c r="N60" s="37">
        <v>0</v>
      </c>
      <c r="O60" s="37">
        <v>0</v>
      </c>
      <c r="P60" s="38">
        <v>0</v>
      </c>
      <c r="Q60" s="45" t="s">
        <v>208</v>
      </c>
      <c r="R60" s="43" t="s">
        <v>177</v>
      </c>
      <c r="S60" s="46" t="s">
        <v>254</v>
      </c>
      <c r="T60" s="37">
        <v>1126947.93</v>
      </c>
      <c r="U60" s="37">
        <v>0</v>
      </c>
      <c r="V60" s="37">
        <v>1126947.93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1126947.93</v>
      </c>
      <c r="AD60" s="37">
        <v>0</v>
      </c>
      <c r="AE60" s="37">
        <v>0</v>
      </c>
      <c r="AF60" s="38">
        <v>0</v>
      </c>
      <c r="AG60" s="6"/>
    </row>
    <row r="61" spans="1:33">
      <c r="A61" s="42" t="s">
        <v>255</v>
      </c>
      <c r="B61" s="43" t="s">
        <v>177</v>
      </c>
      <c r="C61" s="44" t="s">
        <v>256</v>
      </c>
      <c r="D61" s="37">
        <v>71220</v>
      </c>
      <c r="E61" s="37">
        <v>0</v>
      </c>
      <c r="F61" s="37">
        <v>71220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71220</v>
      </c>
      <c r="N61" s="37">
        <v>0</v>
      </c>
      <c r="O61" s="37">
        <v>0</v>
      </c>
      <c r="P61" s="38">
        <v>0</v>
      </c>
      <c r="Q61" s="45" t="s">
        <v>255</v>
      </c>
      <c r="R61" s="43" t="s">
        <v>177</v>
      </c>
      <c r="S61" s="46" t="s">
        <v>256</v>
      </c>
      <c r="T61" s="37">
        <v>11220</v>
      </c>
      <c r="U61" s="37">
        <v>0</v>
      </c>
      <c r="V61" s="37">
        <v>11220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11220</v>
      </c>
      <c r="AD61" s="37">
        <v>0</v>
      </c>
      <c r="AE61" s="37">
        <v>0</v>
      </c>
      <c r="AF61" s="38">
        <v>0</v>
      </c>
      <c r="AG61" s="6"/>
    </row>
    <row r="62" spans="1:33" ht="23.25">
      <c r="A62" s="42" t="s">
        <v>257</v>
      </c>
      <c r="B62" s="43" t="s">
        <v>177</v>
      </c>
      <c r="C62" s="44" t="s">
        <v>258</v>
      </c>
      <c r="D62" s="37">
        <v>6220</v>
      </c>
      <c r="E62" s="37">
        <v>0</v>
      </c>
      <c r="F62" s="37">
        <v>6220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6220</v>
      </c>
      <c r="N62" s="37">
        <v>0</v>
      </c>
      <c r="O62" s="37">
        <v>0</v>
      </c>
      <c r="P62" s="38">
        <v>0</v>
      </c>
      <c r="Q62" s="45" t="s">
        <v>257</v>
      </c>
      <c r="R62" s="43" t="s">
        <v>177</v>
      </c>
      <c r="S62" s="46" t="s">
        <v>258</v>
      </c>
      <c r="T62" s="37">
        <v>6220</v>
      </c>
      <c r="U62" s="37">
        <v>0</v>
      </c>
      <c r="V62" s="37">
        <v>6220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6220</v>
      </c>
      <c r="AD62" s="37">
        <v>0</v>
      </c>
      <c r="AE62" s="37">
        <v>0</v>
      </c>
      <c r="AF62" s="38">
        <v>0</v>
      </c>
      <c r="AG62" s="6"/>
    </row>
    <row r="63" spans="1:33" ht="23.25">
      <c r="A63" s="42" t="s">
        <v>259</v>
      </c>
      <c r="B63" s="43" t="s">
        <v>177</v>
      </c>
      <c r="C63" s="44" t="s">
        <v>260</v>
      </c>
      <c r="D63" s="37">
        <v>6220</v>
      </c>
      <c r="E63" s="37">
        <v>0</v>
      </c>
      <c r="F63" s="37">
        <v>6220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6220</v>
      </c>
      <c r="N63" s="37">
        <v>0</v>
      </c>
      <c r="O63" s="37">
        <v>0</v>
      </c>
      <c r="P63" s="38">
        <v>0</v>
      </c>
      <c r="Q63" s="45" t="s">
        <v>259</v>
      </c>
      <c r="R63" s="43" t="s">
        <v>177</v>
      </c>
      <c r="S63" s="46" t="s">
        <v>260</v>
      </c>
      <c r="T63" s="37">
        <v>6220</v>
      </c>
      <c r="U63" s="37">
        <v>0</v>
      </c>
      <c r="V63" s="37">
        <v>6220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6220</v>
      </c>
      <c r="AD63" s="37">
        <v>0</v>
      </c>
      <c r="AE63" s="37">
        <v>0</v>
      </c>
      <c r="AF63" s="38">
        <v>0</v>
      </c>
      <c r="AG63" s="6"/>
    </row>
    <row r="64" spans="1:33">
      <c r="A64" s="42" t="s">
        <v>261</v>
      </c>
      <c r="B64" s="43" t="s">
        <v>177</v>
      </c>
      <c r="C64" s="44" t="s">
        <v>262</v>
      </c>
      <c r="D64" s="37">
        <v>65000</v>
      </c>
      <c r="E64" s="37">
        <v>0</v>
      </c>
      <c r="F64" s="37">
        <v>65000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65000</v>
      </c>
      <c r="N64" s="37">
        <v>0</v>
      </c>
      <c r="O64" s="37">
        <v>0</v>
      </c>
      <c r="P64" s="38">
        <v>0</v>
      </c>
      <c r="Q64" s="45" t="s">
        <v>261</v>
      </c>
      <c r="R64" s="43" t="s">
        <v>177</v>
      </c>
      <c r="S64" s="46" t="s">
        <v>262</v>
      </c>
      <c r="T64" s="37">
        <v>5000</v>
      </c>
      <c r="U64" s="37">
        <v>0</v>
      </c>
      <c r="V64" s="37">
        <v>5000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5000</v>
      </c>
      <c r="AD64" s="37">
        <v>0</v>
      </c>
      <c r="AE64" s="37">
        <v>0</v>
      </c>
      <c r="AF64" s="38">
        <v>0</v>
      </c>
      <c r="AG64" s="6"/>
    </row>
    <row r="65" spans="1:33" ht="23.25">
      <c r="A65" s="42" t="s">
        <v>263</v>
      </c>
      <c r="B65" s="43" t="s">
        <v>177</v>
      </c>
      <c r="C65" s="44" t="s">
        <v>264</v>
      </c>
      <c r="D65" s="37">
        <v>6000</v>
      </c>
      <c r="E65" s="37">
        <v>0</v>
      </c>
      <c r="F65" s="37">
        <v>6000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6000</v>
      </c>
      <c r="N65" s="37">
        <v>0</v>
      </c>
      <c r="O65" s="37">
        <v>0</v>
      </c>
      <c r="P65" s="38">
        <v>0</v>
      </c>
      <c r="Q65" s="45" t="s">
        <v>263</v>
      </c>
      <c r="R65" s="43" t="s">
        <v>177</v>
      </c>
      <c r="S65" s="46" t="s">
        <v>264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8">
        <v>0</v>
      </c>
      <c r="AG65" s="6"/>
    </row>
    <row r="66" spans="1:33">
      <c r="A66" s="42" t="s">
        <v>265</v>
      </c>
      <c r="B66" s="43" t="s">
        <v>177</v>
      </c>
      <c r="C66" s="44" t="s">
        <v>266</v>
      </c>
      <c r="D66" s="37">
        <v>6000</v>
      </c>
      <c r="E66" s="37">
        <v>0</v>
      </c>
      <c r="F66" s="37">
        <v>6000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6000</v>
      </c>
      <c r="N66" s="37">
        <v>0</v>
      </c>
      <c r="O66" s="37">
        <v>0</v>
      </c>
      <c r="P66" s="38">
        <v>0</v>
      </c>
      <c r="Q66" s="45" t="s">
        <v>265</v>
      </c>
      <c r="R66" s="43" t="s">
        <v>177</v>
      </c>
      <c r="S66" s="46" t="s">
        <v>266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8">
        <v>0</v>
      </c>
      <c r="AG66" s="6"/>
    </row>
    <row r="67" spans="1:33">
      <c r="A67" s="42" t="s">
        <v>267</v>
      </c>
      <c r="B67" s="43" t="s">
        <v>177</v>
      </c>
      <c r="C67" s="44" t="s">
        <v>268</v>
      </c>
      <c r="D67" s="37">
        <v>6000</v>
      </c>
      <c r="E67" s="37">
        <v>0</v>
      </c>
      <c r="F67" s="37">
        <v>6000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6000</v>
      </c>
      <c r="N67" s="37">
        <v>0</v>
      </c>
      <c r="O67" s="37">
        <v>0</v>
      </c>
      <c r="P67" s="38">
        <v>0</v>
      </c>
      <c r="Q67" s="45" t="s">
        <v>267</v>
      </c>
      <c r="R67" s="43" t="s">
        <v>177</v>
      </c>
      <c r="S67" s="46" t="s">
        <v>268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8">
        <v>0</v>
      </c>
      <c r="AG67" s="6"/>
    </row>
    <row r="68" spans="1:33">
      <c r="A68" s="42" t="s">
        <v>210</v>
      </c>
      <c r="B68" s="43" t="s">
        <v>177</v>
      </c>
      <c r="C68" s="44" t="s">
        <v>269</v>
      </c>
      <c r="D68" s="37">
        <v>113690</v>
      </c>
      <c r="E68" s="37">
        <v>0</v>
      </c>
      <c r="F68" s="37">
        <v>113690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113690</v>
      </c>
      <c r="N68" s="37">
        <v>0</v>
      </c>
      <c r="O68" s="37">
        <v>0</v>
      </c>
      <c r="P68" s="38">
        <v>0</v>
      </c>
      <c r="Q68" s="45" t="s">
        <v>210</v>
      </c>
      <c r="R68" s="43" t="s">
        <v>177</v>
      </c>
      <c r="S68" s="46" t="s">
        <v>269</v>
      </c>
      <c r="T68" s="37">
        <v>27693</v>
      </c>
      <c r="U68" s="37">
        <v>0</v>
      </c>
      <c r="V68" s="37">
        <v>27693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27693</v>
      </c>
      <c r="AD68" s="37">
        <v>0</v>
      </c>
      <c r="AE68" s="37">
        <v>0</v>
      </c>
      <c r="AF68" s="38">
        <v>0</v>
      </c>
      <c r="AG68" s="6"/>
    </row>
    <row r="69" spans="1:33">
      <c r="A69" s="42" t="s">
        <v>212</v>
      </c>
      <c r="B69" s="43" t="s">
        <v>177</v>
      </c>
      <c r="C69" s="44" t="s">
        <v>270</v>
      </c>
      <c r="D69" s="37">
        <v>113690</v>
      </c>
      <c r="E69" s="37">
        <v>0</v>
      </c>
      <c r="F69" s="37">
        <v>113690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113690</v>
      </c>
      <c r="N69" s="37">
        <v>0</v>
      </c>
      <c r="O69" s="37">
        <v>0</v>
      </c>
      <c r="P69" s="38">
        <v>0</v>
      </c>
      <c r="Q69" s="45" t="s">
        <v>212</v>
      </c>
      <c r="R69" s="43" t="s">
        <v>177</v>
      </c>
      <c r="S69" s="46" t="s">
        <v>270</v>
      </c>
      <c r="T69" s="37">
        <v>27693</v>
      </c>
      <c r="U69" s="37">
        <v>0</v>
      </c>
      <c r="V69" s="37">
        <v>27693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27693</v>
      </c>
      <c r="AD69" s="37">
        <v>0</v>
      </c>
      <c r="AE69" s="37">
        <v>0</v>
      </c>
      <c r="AF69" s="38">
        <v>0</v>
      </c>
      <c r="AG69" s="6"/>
    </row>
    <row r="70" spans="1:33">
      <c r="A70" s="42" t="s">
        <v>214</v>
      </c>
      <c r="B70" s="43" t="s">
        <v>177</v>
      </c>
      <c r="C70" s="44" t="s">
        <v>271</v>
      </c>
      <c r="D70" s="37">
        <v>97680</v>
      </c>
      <c r="E70" s="37">
        <v>0</v>
      </c>
      <c r="F70" s="37">
        <v>97680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97680</v>
      </c>
      <c r="N70" s="37">
        <v>0</v>
      </c>
      <c r="O70" s="37">
        <v>0</v>
      </c>
      <c r="P70" s="38">
        <v>0</v>
      </c>
      <c r="Q70" s="45" t="s">
        <v>214</v>
      </c>
      <c r="R70" s="43" t="s">
        <v>177</v>
      </c>
      <c r="S70" s="46" t="s">
        <v>271</v>
      </c>
      <c r="T70" s="37">
        <v>22543</v>
      </c>
      <c r="U70" s="37">
        <v>0</v>
      </c>
      <c r="V70" s="37">
        <v>22543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22543</v>
      </c>
      <c r="AD70" s="37">
        <v>0</v>
      </c>
      <c r="AE70" s="37">
        <v>0</v>
      </c>
      <c r="AF70" s="38">
        <v>0</v>
      </c>
      <c r="AG70" s="6"/>
    </row>
    <row r="71" spans="1:33">
      <c r="A71" s="42" t="s">
        <v>216</v>
      </c>
      <c r="B71" s="43" t="s">
        <v>177</v>
      </c>
      <c r="C71" s="44" t="s">
        <v>272</v>
      </c>
      <c r="D71" s="37">
        <v>16010</v>
      </c>
      <c r="E71" s="37">
        <v>0</v>
      </c>
      <c r="F71" s="37">
        <v>16010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16010</v>
      </c>
      <c r="N71" s="37">
        <v>0</v>
      </c>
      <c r="O71" s="37">
        <v>0</v>
      </c>
      <c r="P71" s="38">
        <v>0</v>
      </c>
      <c r="Q71" s="45" t="s">
        <v>216</v>
      </c>
      <c r="R71" s="43" t="s">
        <v>177</v>
      </c>
      <c r="S71" s="46" t="s">
        <v>272</v>
      </c>
      <c r="T71" s="37">
        <v>5150</v>
      </c>
      <c r="U71" s="37">
        <v>0</v>
      </c>
      <c r="V71" s="37">
        <v>5150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5150</v>
      </c>
      <c r="AD71" s="37">
        <v>0</v>
      </c>
      <c r="AE71" s="37">
        <v>0</v>
      </c>
      <c r="AF71" s="38">
        <v>0</v>
      </c>
      <c r="AG71" s="6"/>
    </row>
    <row r="72" spans="1:33">
      <c r="A72" s="42" t="s">
        <v>273</v>
      </c>
      <c r="B72" s="43" t="s">
        <v>177</v>
      </c>
      <c r="C72" s="44" t="s">
        <v>274</v>
      </c>
      <c r="D72" s="37">
        <v>13115031.49</v>
      </c>
      <c r="E72" s="37">
        <v>0</v>
      </c>
      <c r="F72" s="37">
        <v>13115031.49</v>
      </c>
      <c r="G72" s="37">
        <v>7741315.5199999996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20856347.010000002</v>
      </c>
      <c r="N72" s="37">
        <v>0</v>
      </c>
      <c r="O72" s="37">
        <v>0</v>
      </c>
      <c r="P72" s="38">
        <v>0</v>
      </c>
      <c r="Q72" s="45" t="s">
        <v>273</v>
      </c>
      <c r="R72" s="43" t="s">
        <v>177</v>
      </c>
      <c r="S72" s="46" t="s">
        <v>274</v>
      </c>
      <c r="T72" s="37">
        <v>3346738.87</v>
      </c>
      <c r="U72" s="37">
        <v>0</v>
      </c>
      <c r="V72" s="37">
        <v>3346738.87</v>
      </c>
      <c r="W72" s="37">
        <v>1247764.44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4594503.3099999996</v>
      </c>
      <c r="AD72" s="37">
        <v>0</v>
      </c>
      <c r="AE72" s="37">
        <v>0</v>
      </c>
      <c r="AF72" s="38">
        <v>0</v>
      </c>
      <c r="AG72" s="6"/>
    </row>
    <row r="73" spans="1:33">
      <c r="A73" s="42" t="s">
        <v>275</v>
      </c>
      <c r="B73" s="43" t="s">
        <v>177</v>
      </c>
      <c r="C73" s="44" t="s">
        <v>276</v>
      </c>
      <c r="D73" s="37">
        <v>439868.93</v>
      </c>
      <c r="E73" s="37">
        <v>0</v>
      </c>
      <c r="F73" s="37">
        <v>439868.93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439868.93</v>
      </c>
      <c r="N73" s="37">
        <v>0</v>
      </c>
      <c r="O73" s="37">
        <v>0</v>
      </c>
      <c r="P73" s="38">
        <v>0</v>
      </c>
      <c r="Q73" s="45" t="s">
        <v>275</v>
      </c>
      <c r="R73" s="43" t="s">
        <v>177</v>
      </c>
      <c r="S73" s="46" t="s">
        <v>276</v>
      </c>
      <c r="T73" s="37">
        <v>34360</v>
      </c>
      <c r="U73" s="37">
        <v>0</v>
      </c>
      <c r="V73" s="37">
        <v>34360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34360</v>
      </c>
      <c r="AD73" s="37">
        <v>0</v>
      </c>
      <c r="AE73" s="37">
        <v>0</v>
      </c>
      <c r="AF73" s="38">
        <v>0</v>
      </c>
      <c r="AG73" s="6"/>
    </row>
    <row r="74" spans="1:33" ht="23.25">
      <c r="A74" s="42" t="s">
        <v>204</v>
      </c>
      <c r="B74" s="43" t="s">
        <v>177</v>
      </c>
      <c r="C74" s="44" t="s">
        <v>277</v>
      </c>
      <c r="D74" s="37">
        <v>178868.93</v>
      </c>
      <c r="E74" s="37">
        <v>0</v>
      </c>
      <c r="F74" s="37">
        <v>178868.93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178868.93</v>
      </c>
      <c r="N74" s="37">
        <v>0</v>
      </c>
      <c r="O74" s="37">
        <v>0</v>
      </c>
      <c r="P74" s="38">
        <v>0</v>
      </c>
      <c r="Q74" s="45" t="s">
        <v>204</v>
      </c>
      <c r="R74" s="43" t="s">
        <v>177</v>
      </c>
      <c r="S74" s="46" t="s">
        <v>277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8">
        <v>0</v>
      </c>
      <c r="AG74" s="6"/>
    </row>
    <row r="75" spans="1:33" ht="23.25">
      <c r="A75" s="42" t="s">
        <v>206</v>
      </c>
      <c r="B75" s="43" t="s">
        <v>177</v>
      </c>
      <c r="C75" s="44" t="s">
        <v>278</v>
      </c>
      <c r="D75" s="37">
        <v>178868.93</v>
      </c>
      <c r="E75" s="37">
        <v>0</v>
      </c>
      <c r="F75" s="37">
        <v>178868.93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178868.93</v>
      </c>
      <c r="N75" s="37">
        <v>0</v>
      </c>
      <c r="O75" s="37">
        <v>0</v>
      </c>
      <c r="P75" s="38">
        <v>0</v>
      </c>
      <c r="Q75" s="45" t="s">
        <v>206</v>
      </c>
      <c r="R75" s="43" t="s">
        <v>177</v>
      </c>
      <c r="S75" s="46" t="s">
        <v>278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8">
        <v>0</v>
      </c>
      <c r="AG75" s="6"/>
    </row>
    <row r="76" spans="1:33">
      <c r="A76" s="42" t="s">
        <v>208</v>
      </c>
      <c r="B76" s="43" t="s">
        <v>177</v>
      </c>
      <c r="C76" s="44" t="s">
        <v>279</v>
      </c>
      <c r="D76" s="37">
        <v>178868.93</v>
      </c>
      <c r="E76" s="37">
        <v>0</v>
      </c>
      <c r="F76" s="37">
        <v>178868.93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178868.93</v>
      </c>
      <c r="N76" s="37">
        <v>0</v>
      </c>
      <c r="O76" s="37">
        <v>0</v>
      </c>
      <c r="P76" s="38">
        <v>0</v>
      </c>
      <c r="Q76" s="45" t="s">
        <v>208</v>
      </c>
      <c r="R76" s="43" t="s">
        <v>177</v>
      </c>
      <c r="S76" s="46" t="s">
        <v>279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8">
        <v>0</v>
      </c>
      <c r="AG76" s="6"/>
    </row>
    <row r="77" spans="1:33" ht="23.25">
      <c r="A77" s="42" t="s">
        <v>263</v>
      </c>
      <c r="B77" s="43" t="s">
        <v>177</v>
      </c>
      <c r="C77" s="44" t="s">
        <v>280</v>
      </c>
      <c r="D77" s="37">
        <v>142000</v>
      </c>
      <c r="E77" s="37">
        <v>0</v>
      </c>
      <c r="F77" s="37">
        <v>142000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142000</v>
      </c>
      <c r="N77" s="37">
        <v>0</v>
      </c>
      <c r="O77" s="37">
        <v>0</v>
      </c>
      <c r="P77" s="38">
        <v>0</v>
      </c>
      <c r="Q77" s="45" t="s">
        <v>263</v>
      </c>
      <c r="R77" s="43" t="s">
        <v>177</v>
      </c>
      <c r="S77" s="46" t="s">
        <v>280</v>
      </c>
      <c r="T77" s="37">
        <v>34360</v>
      </c>
      <c r="U77" s="37">
        <v>0</v>
      </c>
      <c r="V77" s="37">
        <v>34360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34360</v>
      </c>
      <c r="AD77" s="37">
        <v>0</v>
      </c>
      <c r="AE77" s="37">
        <v>0</v>
      </c>
      <c r="AF77" s="38">
        <v>0</v>
      </c>
      <c r="AG77" s="6"/>
    </row>
    <row r="78" spans="1:33">
      <c r="A78" s="42" t="s">
        <v>265</v>
      </c>
      <c r="B78" s="43" t="s">
        <v>177</v>
      </c>
      <c r="C78" s="44" t="s">
        <v>281</v>
      </c>
      <c r="D78" s="37">
        <v>142000</v>
      </c>
      <c r="E78" s="37">
        <v>0</v>
      </c>
      <c r="F78" s="37">
        <v>142000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142000</v>
      </c>
      <c r="N78" s="37">
        <v>0</v>
      </c>
      <c r="O78" s="37">
        <v>0</v>
      </c>
      <c r="P78" s="38">
        <v>0</v>
      </c>
      <c r="Q78" s="45" t="s">
        <v>265</v>
      </c>
      <c r="R78" s="43" t="s">
        <v>177</v>
      </c>
      <c r="S78" s="46" t="s">
        <v>281</v>
      </c>
      <c r="T78" s="37">
        <v>34360</v>
      </c>
      <c r="U78" s="37">
        <v>0</v>
      </c>
      <c r="V78" s="37">
        <v>34360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34360</v>
      </c>
      <c r="AD78" s="37">
        <v>0</v>
      </c>
      <c r="AE78" s="37">
        <v>0</v>
      </c>
      <c r="AF78" s="38">
        <v>0</v>
      </c>
      <c r="AG78" s="6"/>
    </row>
    <row r="79" spans="1:33">
      <c r="A79" s="42" t="s">
        <v>267</v>
      </c>
      <c r="B79" s="43" t="s">
        <v>177</v>
      </c>
      <c r="C79" s="44" t="s">
        <v>282</v>
      </c>
      <c r="D79" s="37">
        <v>142000</v>
      </c>
      <c r="E79" s="37">
        <v>0</v>
      </c>
      <c r="F79" s="37">
        <v>142000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142000</v>
      </c>
      <c r="N79" s="37">
        <v>0</v>
      </c>
      <c r="O79" s="37">
        <v>0</v>
      </c>
      <c r="P79" s="38">
        <v>0</v>
      </c>
      <c r="Q79" s="45" t="s">
        <v>267</v>
      </c>
      <c r="R79" s="43" t="s">
        <v>177</v>
      </c>
      <c r="S79" s="46" t="s">
        <v>282</v>
      </c>
      <c r="T79" s="37">
        <v>34360</v>
      </c>
      <c r="U79" s="37">
        <v>0</v>
      </c>
      <c r="V79" s="37">
        <v>34360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34360</v>
      </c>
      <c r="AD79" s="37">
        <v>0</v>
      </c>
      <c r="AE79" s="37">
        <v>0</v>
      </c>
      <c r="AF79" s="38">
        <v>0</v>
      </c>
      <c r="AG79" s="6"/>
    </row>
    <row r="80" spans="1:33">
      <c r="A80" s="42" t="s">
        <v>210</v>
      </c>
      <c r="B80" s="43" t="s">
        <v>177</v>
      </c>
      <c r="C80" s="44" t="s">
        <v>283</v>
      </c>
      <c r="D80" s="37">
        <v>119000</v>
      </c>
      <c r="E80" s="37">
        <v>0</v>
      </c>
      <c r="F80" s="37">
        <v>119000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119000</v>
      </c>
      <c r="N80" s="37">
        <v>0</v>
      </c>
      <c r="O80" s="37">
        <v>0</v>
      </c>
      <c r="P80" s="38">
        <v>0</v>
      </c>
      <c r="Q80" s="45" t="s">
        <v>210</v>
      </c>
      <c r="R80" s="43" t="s">
        <v>177</v>
      </c>
      <c r="S80" s="46" t="s">
        <v>283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8">
        <v>0</v>
      </c>
      <c r="AG80" s="6"/>
    </row>
    <row r="81" spans="1:33" ht="34.5">
      <c r="A81" s="42" t="s">
        <v>284</v>
      </c>
      <c r="B81" s="43" t="s">
        <v>177</v>
      </c>
      <c r="C81" s="44" t="s">
        <v>285</v>
      </c>
      <c r="D81" s="37">
        <v>119000</v>
      </c>
      <c r="E81" s="37">
        <v>0</v>
      </c>
      <c r="F81" s="37">
        <v>119000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119000</v>
      </c>
      <c r="N81" s="37">
        <v>0</v>
      </c>
      <c r="O81" s="37">
        <v>0</v>
      </c>
      <c r="P81" s="38">
        <v>0</v>
      </c>
      <c r="Q81" s="45" t="s">
        <v>284</v>
      </c>
      <c r="R81" s="43" t="s">
        <v>177</v>
      </c>
      <c r="S81" s="46" t="s">
        <v>285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8">
        <v>0</v>
      </c>
      <c r="AG81" s="6"/>
    </row>
    <row r="82" spans="1:33" ht="45.75">
      <c r="A82" s="42" t="s">
        <v>286</v>
      </c>
      <c r="B82" s="43" t="s">
        <v>177</v>
      </c>
      <c r="C82" s="44" t="s">
        <v>287</v>
      </c>
      <c r="D82" s="37">
        <v>119000</v>
      </c>
      <c r="E82" s="37">
        <v>0</v>
      </c>
      <c r="F82" s="37">
        <v>119000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119000</v>
      </c>
      <c r="N82" s="37">
        <v>0</v>
      </c>
      <c r="O82" s="37">
        <v>0</v>
      </c>
      <c r="P82" s="38">
        <v>0</v>
      </c>
      <c r="Q82" s="45" t="s">
        <v>286</v>
      </c>
      <c r="R82" s="43" t="s">
        <v>177</v>
      </c>
      <c r="S82" s="46" t="s">
        <v>287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8">
        <v>0</v>
      </c>
      <c r="AG82" s="6"/>
    </row>
    <row r="83" spans="1:33">
      <c r="A83" s="42" t="s">
        <v>288</v>
      </c>
      <c r="B83" s="43" t="s">
        <v>177</v>
      </c>
      <c r="C83" s="44" t="s">
        <v>289</v>
      </c>
      <c r="D83" s="37">
        <v>9232920.0500000007</v>
      </c>
      <c r="E83" s="37">
        <v>0</v>
      </c>
      <c r="F83" s="37">
        <v>9232920.0500000007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9232920.0500000007</v>
      </c>
      <c r="N83" s="37">
        <v>0</v>
      </c>
      <c r="O83" s="37">
        <v>0</v>
      </c>
      <c r="P83" s="38">
        <v>0</v>
      </c>
      <c r="Q83" s="45" t="s">
        <v>288</v>
      </c>
      <c r="R83" s="43" t="s">
        <v>177</v>
      </c>
      <c r="S83" s="46" t="s">
        <v>289</v>
      </c>
      <c r="T83" s="37">
        <v>2934351.05</v>
      </c>
      <c r="U83" s="37">
        <v>0</v>
      </c>
      <c r="V83" s="37">
        <v>2934351.05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2934351.05</v>
      </c>
      <c r="AD83" s="37">
        <v>0</v>
      </c>
      <c r="AE83" s="37">
        <v>0</v>
      </c>
      <c r="AF83" s="38">
        <v>0</v>
      </c>
      <c r="AG83" s="6"/>
    </row>
    <row r="84" spans="1:33">
      <c r="A84" s="42" t="s">
        <v>210</v>
      </c>
      <c r="B84" s="43" t="s">
        <v>177</v>
      </c>
      <c r="C84" s="44" t="s">
        <v>290</v>
      </c>
      <c r="D84" s="37">
        <v>9232920.0500000007</v>
      </c>
      <c r="E84" s="37">
        <v>0</v>
      </c>
      <c r="F84" s="37">
        <v>9232920.0500000007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9232920.0500000007</v>
      </c>
      <c r="N84" s="37">
        <v>0</v>
      </c>
      <c r="O84" s="37">
        <v>0</v>
      </c>
      <c r="P84" s="38">
        <v>0</v>
      </c>
      <c r="Q84" s="45" t="s">
        <v>210</v>
      </c>
      <c r="R84" s="43" t="s">
        <v>177</v>
      </c>
      <c r="S84" s="46" t="s">
        <v>290</v>
      </c>
      <c r="T84" s="37">
        <v>2934351.05</v>
      </c>
      <c r="U84" s="37">
        <v>0</v>
      </c>
      <c r="V84" s="37">
        <v>2934351.05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2934351.05</v>
      </c>
      <c r="AD84" s="37">
        <v>0</v>
      </c>
      <c r="AE84" s="37">
        <v>0</v>
      </c>
      <c r="AF84" s="38">
        <v>0</v>
      </c>
      <c r="AG84" s="6"/>
    </row>
    <row r="85" spans="1:33" ht="34.5">
      <c r="A85" s="42" t="s">
        <v>284</v>
      </c>
      <c r="B85" s="43" t="s">
        <v>177</v>
      </c>
      <c r="C85" s="44" t="s">
        <v>291</v>
      </c>
      <c r="D85" s="37">
        <v>9232920.0500000007</v>
      </c>
      <c r="E85" s="37">
        <v>0</v>
      </c>
      <c r="F85" s="37">
        <v>9232920.0500000007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9232920.0500000007</v>
      </c>
      <c r="N85" s="37">
        <v>0</v>
      </c>
      <c r="O85" s="37">
        <v>0</v>
      </c>
      <c r="P85" s="38">
        <v>0</v>
      </c>
      <c r="Q85" s="45" t="s">
        <v>284</v>
      </c>
      <c r="R85" s="43" t="s">
        <v>177</v>
      </c>
      <c r="S85" s="46" t="s">
        <v>291</v>
      </c>
      <c r="T85" s="37">
        <v>2934351.05</v>
      </c>
      <c r="U85" s="37">
        <v>0</v>
      </c>
      <c r="V85" s="37">
        <v>2934351.05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2934351.05</v>
      </c>
      <c r="AD85" s="37">
        <v>0</v>
      </c>
      <c r="AE85" s="37">
        <v>0</v>
      </c>
      <c r="AF85" s="38">
        <v>0</v>
      </c>
      <c r="AG85" s="6"/>
    </row>
    <row r="86" spans="1:33" ht="45.75">
      <c r="A86" s="42" t="s">
        <v>292</v>
      </c>
      <c r="B86" s="43" t="s">
        <v>177</v>
      </c>
      <c r="C86" s="44" t="s">
        <v>293</v>
      </c>
      <c r="D86" s="37">
        <v>9232920.0500000007</v>
      </c>
      <c r="E86" s="37">
        <v>0</v>
      </c>
      <c r="F86" s="37">
        <v>9232920.0500000007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9232920.0500000007</v>
      </c>
      <c r="N86" s="37">
        <v>0</v>
      </c>
      <c r="O86" s="37">
        <v>0</v>
      </c>
      <c r="P86" s="38">
        <v>0</v>
      </c>
      <c r="Q86" s="45" t="s">
        <v>292</v>
      </c>
      <c r="R86" s="43" t="s">
        <v>177</v>
      </c>
      <c r="S86" s="46" t="s">
        <v>293</v>
      </c>
      <c r="T86" s="37">
        <v>2934351.05</v>
      </c>
      <c r="U86" s="37">
        <v>0</v>
      </c>
      <c r="V86" s="37">
        <v>2934351.05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2934351.05</v>
      </c>
      <c r="AD86" s="37">
        <v>0</v>
      </c>
      <c r="AE86" s="37">
        <v>0</v>
      </c>
      <c r="AF86" s="38">
        <v>0</v>
      </c>
      <c r="AG86" s="6"/>
    </row>
    <row r="87" spans="1:33">
      <c r="A87" s="42" t="s">
        <v>294</v>
      </c>
      <c r="B87" s="43" t="s">
        <v>177</v>
      </c>
      <c r="C87" s="44" t="s">
        <v>295</v>
      </c>
      <c r="D87" s="37">
        <v>1607442.51</v>
      </c>
      <c r="E87" s="37">
        <v>0</v>
      </c>
      <c r="F87" s="37">
        <v>1607442.51</v>
      </c>
      <c r="G87" s="37">
        <v>7741315.5199999996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9348758.0299999993</v>
      </c>
      <c r="N87" s="37">
        <v>0</v>
      </c>
      <c r="O87" s="37">
        <v>0</v>
      </c>
      <c r="P87" s="38">
        <v>0</v>
      </c>
      <c r="Q87" s="45" t="s">
        <v>294</v>
      </c>
      <c r="R87" s="43" t="s">
        <v>177</v>
      </c>
      <c r="S87" s="46" t="s">
        <v>295</v>
      </c>
      <c r="T87" s="37">
        <v>0</v>
      </c>
      <c r="U87" s="37">
        <v>0</v>
      </c>
      <c r="V87" s="37">
        <v>0</v>
      </c>
      <c r="W87" s="37">
        <v>1247764.44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1247764.44</v>
      </c>
      <c r="AD87" s="37">
        <v>0</v>
      </c>
      <c r="AE87" s="37">
        <v>0</v>
      </c>
      <c r="AF87" s="38">
        <v>0</v>
      </c>
      <c r="AG87" s="6"/>
    </row>
    <row r="88" spans="1:33" ht="23.25">
      <c r="A88" s="42" t="s">
        <v>204</v>
      </c>
      <c r="B88" s="43" t="s">
        <v>177</v>
      </c>
      <c r="C88" s="44" t="s">
        <v>296</v>
      </c>
      <c r="D88" s="37">
        <v>1607442.51</v>
      </c>
      <c r="E88" s="37">
        <v>0</v>
      </c>
      <c r="F88" s="37">
        <v>1607442.51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1607442.51</v>
      </c>
      <c r="N88" s="37">
        <v>0</v>
      </c>
      <c r="O88" s="37">
        <v>0</v>
      </c>
      <c r="P88" s="38">
        <v>0</v>
      </c>
      <c r="Q88" s="45" t="s">
        <v>204</v>
      </c>
      <c r="R88" s="43" t="s">
        <v>177</v>
      </c>
      <c r="S88" s="46" t="s">
        <v>296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8">
        <v>0</v>
      </c>
      <c r="AG88" s="6"/>
    </row>
    <row r="89" spans="1:33" ht="23.25">
      <c r="A89" s="42" t="s">
        <v>206</v>
      </c>
      <c r="B89" s="43" t="s">
        <v>177</v>
      </c>
      <c r="C89" s="44" t="s">
        <v>297</v>
      </c>
      <c r="D89" s="37">
        <v>1607442.51</v>
      </c>
      <c r="E89" s="37">
        <v>0</v>
      </c>
      <c r="F89" s="37">
        <v>1607442.51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1607442.51</v>
      </c>
      <c r="N89" s="37">
        <v>0</v>
      </c>
      <c r="O89" s="37">
        <v>0</v>
      </c>
      <c r="P89" s="38">
        <v>0</v>
      </c>
      <c r="Q89" s="45" t="s">
        <v>206</v>
      </c>
      <c r="R89" s="43" t="s">
        <v>177</v>
      </c>
      <c r="S89" s="46" t="s">
        <v>297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8">
        <v>0</v>
      </c>
      <c r="AG89" s="6"/>
    </row>
    <row r="90" spans="1:33">
      <c r="A90" s="42" t="s">
        <v>208</v>
      </c>
      <c r="B90" s="43" t="s">
        <v>177</v>
      </c>
      <c r="C90" s="44" t="s">
        <v>298</v>
      </c>
      <c r="D90" s="37">
        <v>1607442.51</v>
      </c>
      <c r="E90" s="37">
        <v>0</v>
      </c>
      <c r="F90" s="37">
        <v>1607442.51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1607442.51</v>
      </c>
      <c r="N90" s="37">
        <v>0</v>
      </c>
      <c r="O90" s="37">
        <v>0</v>
      </c>
      <c r="P90" s="38">
        <v>0</v>
      </c>
      <c r="Q90" s="45" t="s">
        <v>208</v>
      </c>
      <c r="R90" s="43" t="s">
        <v>177</v>
      </c>
      <c r="S90" s="46" t="s">
        <v>298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8">
        <v>0</v>
      </c>
      <c r="AG90" s="6"/>
    </row>
    <row r="91" spans="1:33">
      <c r="A91" s="42" t="s">
        <v>299</v>
      </c>
      <c r="B91" s="43" t="s">
        <v>177</v>
      </c>
      <c r="C91" s="44" t="s">
        <v>300</v>
      </c>
      <c r="D91" s="37">
        <v>0</v>
      </c>
      <c r="E91" s="37">
        <v>0</v>
      </c>
      <c r="F91" s="37">
        <v>0</v>
      </c>
      <c r="G91" s="37">
        <v>7741315.5199999996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7741315.5199999996</v>
      </c>
      <c r="N91" s="37">
        <v>0</v>
      </c>
      <c r="O91" s="37">
        <v>0</v>
      </c>
      <c r="P91" s="38">
        <v>0</v>
      </c>
      <c r="Q91" s="45" t="s">
        <v>299</v>
      </c>
      <c r="R91" s="43" t="s">
        <v>177</v>
      </c>
      <c r="S91" s="46" t="s">
        <v>300</v>
      </c>
      <c r="T91" s="37">
        <v>0</v>
      </c>
      <c r="U91" s="37">
        <v>0</v>
      </c>
      <c r="V91" s="37">
        <v>0</v>
      </c>
      <c r="W91" s="37">
        <v>1247764.44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1247764.44</v>
      </c>
      <c r="AD91" s="37">
        <v>0</v>
      </c>
      <c r="AE91" s="37">
        <v>0</v>
      </c>
      <c r="AF91" s="38">
        <v>0</v>
      </c>
      <c r="AG91" s="6"/>
    </row>
    <row r="92" spans="1:33">
      <c r="A92" s="42" t="s">
        <v>168</v>
      </c>
      <c r="B92" s="43" t="s">
        <v>177</v>
      </c>
      <c r="C92" s="44" t="s">
        <v>301</v>
      </c>
      <c r="D92" s="37">
        <v>0</v>
      </c>
      <c r="E92" s="37">
        <v>0</v>
      </c>
      <c r="F92" s="37">
        <v>0</v>
      </c>
      <c r="G92" s="37">
        <v>7741315.5199999996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7741315.5199999996</v>
      </c>
      <c r="N92" s="37">
        <v>0</v>
      </c>
      <c r="O92" s="37">
        <v>0</v>
      </c>
      <c r="P92" s="38">
        <v>0</v>
      </c>
      <c r="Q92" s="45" t="s">
        <v>168</v>
      </c>
      <c r="R92" s="43" t="s">
        <v>177</v>
      </c>
      <c r="S92" s="46" t="s">
        <v>301</v>
      </c>
      <c r="T92" s="37">
        <v>0</v>
      </c>
      <c r="U92" s="37">
        <v>0</v>
      </c>
      <c r="V92" s="37">
        <v>0</v>
      </c>
      <c r="W92" s="37">
        <v>1247764.44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1247764.44</v>
      </c>
      <c r="AD92" s="37">
        <v>0</v>
      </c>
      <c r="AE92" s="37">
        <v>0</v>
      </c>
      <c r="AF92" s="38">
        <v>0</v>
      </c>
      <c r="AG92" s="6"/>
    </row>
    <row r="93" spans="1:33">
      <c r="A93" s="42" t="s">
        <v>302</v>
      </c>
      <c r="B93" s="43" t="s">
        <v>177</v>
      </c>
      <c r="C93" s="44" t="s">
        <v>303</v>
      </c>
      <c r="D93" s="37">
        <v>1834800</v>
      </c>
      <c r="E93" s="37">
        <v>0</v>
      </c>
      <c r="F93" s="37">
        <v>1834800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1834800</v>
      </c>
      <c r="N93" s="37">
        <v>0</v>
      </c>
      <c r="O93" s="37">
        <v>0</v>
      </c>
      <c r="P93" s="38">
        <v>0</v>
      </c>
      <c r="Q93" s="45" t="s">
        <v>302</v>
      </c>
      <c r="R93" s="43" t="s">
        <v>177</v>
      </c>
      <c r="S93" s="46" t="s">
        <v>303</v>
      </c>
      <c r="T93" s="37">
        <v>378027.82</v>
      </c>
      <c r="U93" s="37">
        <v>0</v>
      </c>
      <c r="V93" s="37">
        <v>378027.82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378027.82</v>
      </c>
      <c r="AD93" s="37">
        <v>0</v>
      </c>
      <c r="AE93" s="37">
        <v>0</v>
      </c>
      <c r="AF93" s="38">
        <v>0</v>
      </c>
      <c r="AG93" s="6"/>
    </row>
    <row r="94" spans="1:33" ht="23.25">
      <c r="A94" s="42" t="s">
        <v>204</v>
      </c>
      <c r="B94" s="43" t="s">
        <v>177</v>
      </c>
      <c r="C94" s="44" t="s">
        <v>304</v>
      </c>
      <c r="D94" s="37">
        <v>22500</v>
      </c>
      <c r="E94" s="37">
        <v>0</v>
      </c>
      <c r="F94" s="37">
        <v>22500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22500</v>
      </c>
      <c r="N94" s="37">
        <v>0</v>
      </c>
      <c r="O94" s="37">
        <v>0</v>
      </c>
      <c r="P94" s="38">
        <v>0</v>
      </c>
      <c r="Q94" s="45" t="s">
        <v>204</v>
      </c>
      <c r="R94" s="43" t="s">
        <v>177</v>
      </c>
      <c r="S94" s="46" t="s">
        <v>304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8">
        <v>0</v>
      </c>
      <c r="AG94" s="6"/>
    </row>
    <row r="95" spans="1:33" ht="23.25">
      <c r="A95" s="42" t="s">
        <v>206</v>
      </c>
      <c r="B95" s="43" t="s">
        <v>177</v>
      </c>
      <c r="C95" s="44" t="s">
        <v>305</v>
      </c>
      <c r="D95" s="37">
        <v>22500</v>
      </c>
      <c r="E95" s="37">
        <v>0</v>
      </c>
      <c r="F95" s="37">
        <v>22500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22500</v>
      </c>
      <c r="N95" s="37">
        <v>0</v>
      </c>
      <c r="O95" s="37">
        <v>0</v>
      </c>
      <c r="P95" s="38">
        <v>0</v>
      </c>
      <c r="Q95" s="45" t="s">
        <v>206</v>
      </c>
      <c r="R95" s="43" t="s">
        <v>177</v>
      </c>
      <c r="S95" s="46" t="s">
        <v>305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8">
        <v>0</v>
      </c>
      <c r="AG95" s="6"/>
    </row>
    <row r="96" spans="1:33">
      <c r="A96" s="42" t="s">
        <v>208</v>
      </c>
      <c r="B96" s="43" t="s">
        <v>177</v>
      </c>
      <c r="C96" s="44" t="s">
        <v>306</v>
      </c>
      <c r="D96" s="37">
        <v>22500</v>
      </c>
      <c r="E96" s="37">
        <v>0</v>
      </c>
      <c r="F96" s="37">
        <v>22500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22500</v>
      </c>
      <c r="N96" s="37">
        <v>0</v>
      </c>
      <c r="O96" s="37">
        <v>0</v>
      </c>
      <c r="P96" s="38">
        <v>0</v>
      </c>
      <c r="Q96" s="45" t="s">
        <v>208</v>
      </c>
      <c r="R96" s="43" t="s">
        <v>177</v>
      </c>
      <c r="S96" s="46" t="s">
        <v>306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8">
        <v>0</v>
      </c>
      <c r="AG96" s="6"/>
    </row>
    <row r="97" spans="1:33" ht="23.25">
      <c r="A97" s="42" t="s">
        <v>263</v>
      </c>
      <c r="B97" s="43" t="s">
        <v>177</v>
      </c>
      <c r="C97" s="44" t="s">
        <v>307</v>
      </c>
      <c r="D97" s="37">
        <v>1812300</v>
      </c>
      <c r="E97" s="37">
        <v>0</v>
      </c>
      <c r="F97" s="37">
        <v>1812300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1812300</v>
      </c>
      <c r="N97" s="37">
        <v>0</v>
      </c>
      <c r="O97" s="37">
        <v>0</v>
      </c>
      <c r="P97" s="38">
        <v>0</v>
      </c>
      <c r="Q97" s="45" t="s">
        <v>263</v>
      </c>
      <c r="R97" s="43" t="s">
        <v>177</v>
      </c>
      <c r="S97" s="46" t="s">
        <v>307</v>
      </c>
      <c r="T97" s="37">
        <v>378027.82</v>
      </c>
      <c r="U97" s="37">
        <v>0</v>
      </c>
      <c r="V97" s="37">
        <v>378027.82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378027.82</v>
      </c>
      <c r="AD97" s="37">
        <v>0</v>
      </c>
      <c r="AE97" s="37">
        <v>0</v>
      </c>
      <c r="AF97" s="38">
        <v>0</v>
      </c>
      <c r="AG97" s="6"/>
    </row>
    <row r="98" spans="1:33">
      <c r="A98" s="42" t="s">
        <v>265</v>
      </c>
      <c r="B98" s="43" t="s">
        <v>177</v>
      </c>
      <c r="C98" s="44" t="s">
        <v>308</v>
      </c>
      <c r="D98" s="37">
        <v>1812300</v>
      </c>
      <c r="E98" s="37">
        <v>0</v>
      </c>
      <c r="F98" s="37">
        <v>1812300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1812300</v>
      </c>
      <c r="N98" s="37">
        <v>0</v>
      </c>
      <c r="O98" s="37">
        <v>0</v>
      </c>
      <c r="P98" s="38">
        <v>0</v>
      </c>
      <c r="Q98" s="45" t="s">
        <v>265</v>
      </c>
      <c r="R98" s="43" t="s">
        <v>177</v>
      </c>
      <c r="S98" s="46" t="s">
        <v>308</v>
      </c>
      <c r="T98" s="37">
        <v>378027.82</v>
      </c>
      <c r="U98" s="37">
        <v>0</v>
      </c>
      <c r="V98" s="37">
        <v>378027.82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378027.82</v>
      </c>
      <c r="AD98" s="37">
        <v>0</v>
      </c>
      <c r="AE98" s="37">
        <v>0</v>
      </c>
      <c r="AF98" s="38">
        <v>0</v>
      </c>
      <c r="AG98" s="6"/>
    </row>
    <row r="99" spans="1:33" ht="45.75">
      <c r="A99" s="42" t="s">
        <v>309</v>
      </c>
      <c r="B99" s="43" t="s">
        <v>177</v>
      </c>
      <c r="C99" s="44" t="s">
        <v>310</v>
      </c>
      <c r="D99" s="37">
        <v>1700300</v>
      </c>
      <c r="E99" s="37">
        <v>0</v>
      </c>
      <c r="F99" s="37">
        <v>1700300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1700300</v>
      </c>
      <c r="N99" s="37">
        <v>0</v>
      </c>
      <c r="O99" s="37">
        <v>0</v>
      </c>
      <c r="P99" s="38">
        <v>0</v>
      </c>
      <c r="Q99" s="45" t="s">
        <v>309</v>
      </c>
      <c r="R99" s="43" t="s">
        <v>177</v>
      </c>
      <c r="S99" s="46" t="s">
        <v>310</v>
      </c>
      <c r="T99" s="37">
        <v>378027.82</v>
      </c>
      <c r="U99" s="37">
        <v>0</v>
      </c>
      <c r="V99" s="37">
        <v>378027.82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378027.82</v>
      </c>
      <c r="AD99" s="37">
        <v>0</v>
      </c>
      <c r="AE99" s="37">
        <v>0</v>
      </c>
      <c r="AF99" s="38">
        <v>0</v>
      </c>
      <c r="AG99" s="6"/>
    </row>
    <row r="100" spans="1:33">
      <c r="A100" s="42" t="s">
        <v>267</v>
      </c>
      <c r="B100" s="43" t="s">
        <v>177</v>
      </c>
      <c r="C100" s="44" t="s">
        <v>311</v>
      </c>
      <c r="D100" s="37">
        <v>112000</v>
      </c>
      <c r="E100" s="37">
        <v>0</v>
      </c>
      <c r="F100" s="37">
        <v>112000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112000</v>
      </c>
      <c r="N100" s="37">
        <v>0</v>
      </c>
      <c r="O100" s="37">
        <v>0</v>
      </c>
      <c r="P100" s="38">
        <v>0</v>
      </c>
      <c r="Q100" s="45" t="s">
        <v>267</v>
      </c>
      <c r="R100" s="43" t="s">
        <v>177</v>
      </c>
      <c r="S100" s="46" t="s">
        <v>311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8">
        <v>0</v>
      </c>
      <c r="AG100" s="6"/>
    </row>
    <row r="101" spans="1:33">
      <c r="A101" s="42" t="s">
        <v>312</v>
      </c>
      <c r="B101" s="43" t="s">
        <v>177</v>
      </c>
      <c r="C101" s="44" t="s">
        <v>313</v>
      </c>
      <c r="D101" s="37">
        <v>23021295.300000001</v>
      </c>
      <c r="E101" s="37">
        <v>0</v>
      </c>
      <c r="F101" s="37">
        <v>23021295.300000001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23021295.300000001</v>
      </c>
      <c r="N101" s="37">
        <v>0</v>
      </c>
      <c r="O101" s="37">
        <v>0</v>
      </c>
      <c r="P101" s="38">
        <v>0</v>
      </c>
      <c r="Q101" s="45" t="s">
        <v>312</v>
      </c>
      <c r="R101" s="43" t="s">
        <v>177</v>
      </c>
      <c r="S101" s="46" t="s">
        <v>313</v>
      </c>
      <c r="T101" s="37">
        <v>452585.69</v>
      </c>
      <c r="U101" s="37">
        <v>0</v>
      </c>
      <c r="V101" s="37">
        <v>452585.69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452585.69</v>
      </c>
      <c r="AD101" s="37">
        <v>0</v>
      </c>
      <c r="AE101" s="37">
        <v>0</v>
      </c>
      <c r="AF101" s="38">
        <v>0</v>
      </c>
      <c r="AG101" s="6"/>
    </row>
    <row r="102" spans="1:33">
      <c r="A102" s="42" t="s">
        <v>314</v>
      </c>
      <c r="B102" s="43" t="s">
        <v>177</v>
      </c>
      <c r="C102" s="44" t="s">
        <v>315</v>
      </c>
      <c r="D102" s="37">
        <v>22968409.5</v>
      </c>
      <c r="E102" s="37">
        <v>0</v>
      </c>
      <c r="F102" s="37">
        <v>22968409.5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22968409.5</v>
      </c>
      <c r="N102" s="37">
        <v>0</v>
      </c>
      <c r="O102" s="37">
        <v>0</v>
      </c>
      <c r="P102" s="38">
        <v>0</v>
      </c>
      <c r="Q102" s="45" t="s">
        <v>314</v>
      </c>
      <c r="R102" s="43" t="s">
        <v>177</v>
      </c>
      <c r="S102" s="46" t="s">
        <v>315</v>
      </c>
      <c r="T102" s="37">
        <v>399699.89</v>
      </c>
      <c r="U102" s="37">
        <v>0</v>
      </c>
      <c r="V102" s="37">
        <v>399699.89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399699.89</v>
      </c>
      <c r="AD102" s="37">
        <v>0</v>
      </c>
      <c r="AE102" s="37">
        <v>0</v>
      </c>
      <c r="AF102" s="38">
        <v>0</v>
      </c>
      <c r="AG102" s="6"/>
    </row>
    <row r="103" spans="1:33" ht="23.25">
      <c r="A103" s="42" t="s">
        <v>204</v>
      </c>
      <c r="B103" s="43" t="s">
        <v>177</v>
      </c>
      <c r="C103" s="44" t="s">
        <v>316</v>
      </c>
      <c r="D103" s="37">
        <v>2659452.37</v>
      </c>
      <c r="E103" s="37">
        <v>0</v>
      </c>
      <c r="F103" s="37">
        <v>2659452.37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2659452.37</v>
      </c>
      <c r="N103" s="37">
        <v>0</v>
      </c>
      <c r="O103" s="37">
        <v>0</v>
      </c>
      <c r="P103" s="38">
        <v>0</v>
      </c>
      <c r="Q103" s="45" t="s">
        <v>204</v>
      </c>
      <c r="R103" s="43" t="s">
        <v>177</v>
      </c>
      <c r="S103" s="46" t="s">
        <v>316</v>
      </c>
      <c r="T103" s="37">
        <v>399699.89</v>
      </c>
      <c r="U103" s="37">
        <v>0</v>
      </c>
      <c r="V103" s="37">
        <v>399699.89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399699.89</v>
      </c>
      <c r="AD103" s="37">
        <v>0</v>
      </c>
      <c r="AE103" s="37">
        <v>0</v>
      </c>
      <c r="AF103" s="38">
        <v>0</v>
      </c>
      <c r="AG103" s="6"/>
    </row>
    <row r="104" spans="1:33" ht="23.25">
      <c r="A104" s="42" t="s">
        <v>206</v>
      </c>
      <c r="B104" s="43" t="s">
        <v>177</v>
      </c>
      <c r="C104" s="44" t="s">
        <v>317</v>
      </c>
      <c r="D104" s="37">
        <v>2659452.37</v>
      </c>
      <c r="E104" s="37">
        <v>0</v>
      </c>
      <c r="F104" s="37">
        <v>2659452.37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2659452.37</v>
      </c>
      <c r="N104" s="37">
        <v>0</v>
      </c>
      <c r="O104" s="37">
        <v>0</v>
      </c>
      <c r="P104" s="38">
        <v>0</v>
      </c>
      <c r="Q104" s="45" t="s">
        <v>206</v>
      </c>
      <c r="R104" s="43" t="s">
        <v>177</v>
      </c>
      <c r="S104" s="46" t="s">
        <v>317</v>
      </c>
      <c r="T104" s="37">
        <v>399699.89</v>
      </c>
      <c r="U104" s="37">
        <v>0</v>
      </c>
      <c r="V104" s="37">
        <v>399699.89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399699.89</v>
      </c>
      <c r="AD104" s="37">
        <v>0</v>
      </c>
      <c r="AE104" s="37">
        <v>0</v>
      </c>
      <c r="AF104" s="38">
        <v>0</v>
      </c>
      <c r="AG104" s="6"/>
    </row>
    <row r="105" spans="1:33">
      <c r="A105" s="42" t="s">
        <v>208</v>
      </c>
      <c r="B105" s="43" t="s">
        <v>177</v>
      </c>
      <c r="C105" s="44" t="s">
        <v>318</v>
      </c>
      <c r="D105" s="37">
        <v>2659452.37</v>
      </c>
      <c r="E105" s="37">
        <v>0</v>
      </c>
      <c r="F105" s="37">
        <v>2659452.37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2659452.37</v>
      </c>
      <c r="N105" s="37">
        <v>0</v>
      </c>
      <c r="O105" s="37">
        <v>0</v>
      </c>
      <c r="P105" s="38">
        <v>0</v>
      </c>
      <c r="Q105" s="45" t="s">
        <v>208</v>
      </c>
      <c r="R105" s="43" t="s">
        <v>177</v>
      </c>
      <c r="S105" s="46" t="s">
        <v>318</v>
      </c>
      <c r="T105" s="37">
        <v>399699.89</v>
      </c>
      <c r="U105" s="37">
        <v>0</v>
      </c>
      <c r="V105" s="37">
        <v>399699.89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399699.89</v>
      </c>
      <c r="AD105" s="37">
        <v>0</v>
      </c>
      <c r="AE105" s="37">
        <v>0</v>
      </c>
      <c r="AF105" s="38">
        <v>0</v>
      </c>
      <c r="AG105" s="6"/>
    </row>
    <row r="106" spans="1:33" ht="23.25">
      <c r="A106" s="42" t="s">
        <v>319</v>
      </c>
      <c r="B106" s="43" t="s">
        <v>177</v>
      </c>
      <c r="C106" s="44" t="s">
        <v>320</v>
      </c>
      <c r="D106" s="37">
        <v>20308957.129999999</v>
      </c>
      <c r="E106" s="37">
        <v>0</v>
      </c>
      <c r="F106" s="37">
        <v>20308957.129999999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20308957.129999999</v>
      </c>
      <c r="N106" s="37">
        <v>0</v>
      </c>
      <c r="O106" s="37">
        <v>0</v>
      </c>
      <c r="P106" s="38">
        <v>0</v>
      </c>
      <c r="Q106" s="45" t="s">
        <v>319</v>
      </c>
      <c r="R106" s="43" t="s">
        <v>177</v>
      </c>
      <c r="S106" s="46" t="s">
        <v>320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8">
        <v>0</v>
      </c>
      <c r="AG106" s="6"/>
    </row>
    <row r="107" spans="1:33">
      <c r="A107" s="42" t="s">
        <v>321</v>
      </c>
      <c r="B107" s="43" t="s">
        <v>177</v>
      </c>
      <c r="C107" s="44" t="s">
        <v>322</v>
      </c>
      <c r="D107" s="37">
        <v>20308957.129999999</v>
      </c>
      <c r="E107" s="37">
        <v>0</v>
      </c>
      <c r="F107" s="37">
        <v>20308957.129999999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20308957.129999999</v>
      </c>
      <c r="N107" s="37">
        <v>0</v>
      </c>
      <c r="O107" s="37">
        <v>0</v>
      </c>
      <c r="P107" s="38">
        <v>0</v>
      </c>
      <c r="Q107" s="45" t="s">
        <v>321</v>
      </c>
      <c r="R107" s="43" t="s">
        <v>177</v>
      </c>
      <c r="S107" s="46" t="s">
        <v>322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8">
        <v>0</v>
      </c>
      <c r="AG107" s="6"/>
    </row>
    <row r="108" spans="1:33" ht="34.5">
      <c r="A108" s="42" t="s">
        <v>323</v>
      </c>
      <c r="B108" s="43" t="s">
        <v>177</v>
      </c>
      <c r="C108" s="44" t="s">
        <v>324</v>
      </c>
      <c r="D108" s="37">
        <v>20308957.129999999</v>
      </c>
      <c r="E108" s="37">
        <v>0</v>
      </c>
      <c r="F108" s="37">
        <v>20308957.129999999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20308957.129999999</v>
      </c>
      <c r="N108" s="37">
        <v>0</v>
      </c>
      <c r="O108" s="37">
        <v>0</v>
      </c>
      <c r="P108" s="38">
        <v>0</v>
      </c>
      <c r="Q108" s="45" t="s">
        <v>323</v>
      </c>
      <c r="R108" s="43" t="s">
        <v>177</v>
      </c>
      <c r="S108" s="46" t="s">
        <v>324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8">
        <v>0</v>
      </c>
      <c r="AG108" s="6"/>
    </row>
    <row r="109" spans="1:33">
      <c r="A109" s="42" t="s">
        <v>325</v>
      </c>
      <c r="B109" s="43" t="s">
        <v>177</v>
      </c>
      <c r="C109" s="44" t="s">
        <v>326</v>
      </c>
      <c r="D109" s="37">
        <v>52885.8</v>
      </c>
      <c r="E109" s="37">
        <v>0</v>
      </c>
      <c r="F109" s="37">
        <v>52885.8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52885.8</v>
      </c>
      <c r="N109" s="37">
        <v>0</v>
      </c>
      <c r="O109" s="37">
        <v>0</v>
      </c>
      <c r="P109" s="38">
        <v>0</v>
      </c>
      <c r="Q109" s="45" t="s">
        <v>325</v>
      </c>
      <c r="R109" s="43" t="s">
        <v>177</v>
      </c>
      <c r="S109" s="46" t="s">
        <v>326</v>
      </c>
      <c r="T109" s="37">
        <v>52885.8</v>
      </c>
      <c r="U109" s="37">
        <v>0</v>
      </c>
      <c r="V109" s="37">
        <v>52885.8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52885.8</v>
      </c>
      <c r="AD109" s="37">
        <v>0</v>
      </c>
      <c r="AE109" s="37">
        <v>0</v>
      </c>
      <c r="AF109" s="38">
        <v>0</v>
      </c>
      <c r="AG109" s="6"/>
    </row>
    <row r="110" spans="1:33" ht="23.25">
      <c r="A110" s="42" t="s">
        <v>204</v>
      </c>
      <c r="B110" s="43" t="s">
        <v>177</v>
      </c>
      <c r="C110" s="44" t="s">
        <v>327</v>
      </c>
      <c r="D110" s="37">
        <v>52885.8</v>
      </c>
      <c r="E110" s="37">
        <v>0</v>
      </c>
      <c r="F110" s="37">
        <v>52885.8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52885.8</v>
      </c>
      <c r="N110" s="37">
        <v>0</v>
      </c>
      <c r="O110" s="37">
        <v>0</v>
      </c>
      <c r="P110" s="38">
        <v>0</v>
      </c>
      <c r="Q110" s="45" t="s">
        <v>204</v>
      </c>
      <c r="R110" s="43" t="s">
        <v>177</v>
      </c>
      <c r="S110" s="46" t="s">
        <v>327</v>
      </c>
      <c r="T110" s="37">
        <v>52885.8</v>
      </c>
      <c r="U110" s="37">
        <v>0</v>
      </c>
      <c r="V110" s="37">
        <v>52885.8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52885.8</v>
      </c>
      <c r="AD110" s="37">
        <v>0</v>
      </c>
      <c r="AE110" s="37">
        <v>0</v>
      </c>
      <c r="AF110" s="38">
        <v>0</v>
      </c>
      <c r="AG110" s="6"/>
    </row>
    <row r="111" spans="1:33" ht="23.25">
      <c r="A111" s="42" t="s">
        <v>206</v>
      </c>
      <c r="B111" s="43" t="s">
        <v>177</v>
      </c>
      <c r="C111" s="44" t="s">
        <v>328</v>
      </c>
      <c r="D111" s="37">
        <v>52885.8</v>
      </c>
      <c r="E111" s="37">
        <v>0</v>
      </c>
      <c r="F111" s="37">
        <v>52885.8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52885.8</v>
      </c>
      <c r="N111" s="37">
        <v>0</v>
      </c>
      <c r="O111" s="37">
        <v>0</v>
      </c>
      <c r="P111" s="38">
        <v>0</v>
      </c>
      <c r="Q111" s="45" t="s">
        <v>206</v>
      </c>
      <c r="R111" s="43" t="s">
        <v>177</v>
      </c>
      <c r="S111" s="46" t="s">
        <v>328</v>
      </c>
      <c r="T111" s="37">
        <v>52885.8</v>
      </c>
      <c r="U111" s="37">
        <v>0</v>
      </c>
      <c r="V111" s="37">
        <v>52885.8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52885.8</v>
      </c>
      <c r="AD111" s="37">
        <v>0</v>
      </c>
      <c r="AE111" s="37">
        <v>0</v>
      </c>
      <c r="AF111" s="38">
        <v>0</v>
      </c>
      <c r="AG111" s="6"/>
    </row>
    <row r="112" spans="1:33">
      <c r="A112" s="42" t="s">
        <v>208</v>
      </c>
      <c r="B112" s="43" t="s">
        <v>177</v>
      </c>
      <c r="C112" s="44" t="s">
        <v>329</v>
      </c>
      <c r="D112" s="37">
        <v>52885.8</v>
      </c>
      <c r="E112" s="37">
        <v>0</v>
      </c>
      <c r="F112" s="37">
        <v>52885.8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52885.8</v>
      </c>
      <c r="N112" s="37">
        <v>0</v>
      </c>
      <c r="O112" s="37">
        <v>0</v>
      </c>
      <c r="P112" s="38">
        <v>0</v>
      </c>
      <c r="Q112" s="45" t="s">
        <v>208</v>
      </c>
      <c r="R112" s="43" t="s">
        <v>177</v>
      </c>
      <c r="S112" s="46" t="s">
        <v>329</v>
      </c>
      <c r="T112" s="37">
        <v>52885.8</v>
      </c>
      <c r="U112" s="37">
        <v>0</v>
      </c>
      <c r="V112" s="37">
        <v>52885.8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52885.8</v>
      </c>
      <c r="AD112" s="37">
        <v>0</v>
      </c>
      <c r="AE112" s="37">
        <v>0</v>
      </c>
      <c r="AF112" s="38">
        <v>0</v>
      </c>
      <c r="AG112" s="6"/>
    </row>
    <row r="113" spans="1:33">
      <c r="A113" s="42" t="s">
        <v>330</v>
      </c>
      <c r="B113" s="43" t="s">
        <v>177</v>
      </c>
      <c r="C113" s="44" t="s">
        <v>331</v>
      </c>
      <c r="D113" s="37">
        <v>800000</v>
      </c>
      <c r="E113" s="37">
        <v>0</v>
      </c>
      <c r="F113" s="37">
        <v>800000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800000</v>
      </c>
      <c r="N113" s="37">
        <v>0</v>
      </c>
      <c r="O113" s="37">
        <v>0</v>
      </c>
      <c r="P113" s="38">
        <v>0</v>
      </c>
      <c r="Q113" s="45" t="s">
        <v>330</v>
      </c>
      <c r="R113" s="43" t="s">
        <v>177</v>
      </c>
      <c r="S113" s="46" t="s">
        <v>331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8">
        <v>0</v>
      </c>
      <c r="AG113" s="6"/>
    </row>
    <row r="114" spans="1:33">
      <c r="A114" s="42" t="s">
        <v>332</v>
      </c>
      <c r="B114" s="43" t="s">
        <v>177</v>
      </c>
      <c r="C114" s="44" t="s">
        <v>333</v>
      </c>
      <c r="D114" s="37">
        <v>800000</v>
      </c>
      <c r="E114" s="37">
        <v>0</v>
      </c>
      <c r="F114" s="37">
        <v>800000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800000</v>
      </c>
      <c r="N114" s="37">
        <v>0</v>
      </c>
      <c r="O114" s="37">
        <v>0</v>
      </c>
      <c r="P114" s="38">
        <v>0</v>
      </c>
      <c r="Q114" s="45" t="s">
        <v>332</v>
      </c>
      <c r="R114" s="43" t="s">
        <v>177</v>
      </c>
      <c r="S114" s="46" t="s">
        <v>333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8">
        <v>0</v>
      </c>
      <c r="AG114" s="6"/>
    </row>
    <row r="115" spans="1:33" ht="23.25">
      <c r="A115" s="42" t="s">
        <v>204</v>
      </c>
      <c r="B115" s="43" t="s">
        <v>177</v>
      </c>
      <c r="C115" s="44" t="s">
        <v>334</v>
      </c>
      <c r="D115" s="37">
        <v>50000</v>
      </c>
      <c r="E115" s="37">
        <v>0</v>
      </c>
      <c r="F115" s="37">
        <v>50000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50000</v>
      </c>
      <c r="N115" s="37">
        <v>0</v>
      </c>
      <c r="O115" s="37">
        <v>0</v>
      </c>
      <c r="P115" s="38">
        <v>0</v>
      </c>
      <c r="Q115" s="45" t="s">
        <v>204</v>
      </c>
      <c r="R115" s="43" t="s">
        <v>177</v>
      </c>
      <c r="S115" s="46" t="s">
        <v>334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8">
        <v>0</v>
      </c>
      <c r="AG115" s="6"/>
    </row>
    <row r="116" spans="1:33" ht="23.25">
      <c r="A116" s="42" t="s">
        <v>206</v>
      </c>
      <c r="B116" s="43" t="s">
        <v>177</v>
      </c>
      <c r="C116" s="44" t="s">
        <v>335</v>
      </c>
      <c r="D116" s="37">
        <v>50000</v>
      </c>
      <c r="E116" s="37">
        <v>0</v>
      </c>
      <c r="F116" s="37">
        <v>50000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50000</v>
      </c>
      <c r="N116" s="37">
        <v>0</v>
      </c>
      <c r="O116" s="37">
        <v>0</v>
      </c>
      <c r="P116" s="38">
        <v>0</v>
      </c>
      <c r="Q116" s="45" t="s">
        <v>206</v>
      </c>
      <c r="R116" s="43" t="s">
        <v>177</v>
      </c>
      <c r="S116" s="46" t="s">
        <v>335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8">
        <v>0</v>
      </c>
      <c r="AG116" s="6"/>
    </row>
    <row r="117" spans="1:33">
      <c r="A117" s="42" t="s">
        <v>208</v>
      </c>
      <c r="B117" s="43" t="s">
        <v>177</v>
      </c>
      <c r="C117" s="44" t="s">
        <v>336</v>
      </c>
      <c r="D117" s="37">
        <v>50000</v>
      </c>
      <c r="E117" s="37">
        <v>0</v>
      </c>
      <c r="F117" s="37">
        <v>50000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50000</v>
      </c>
      <c r="N117" s="37">
        <v>0</v>
      </c>
      <c r="O117" s="37">
        <v>0</v>
      </c>
      <c r="P117" s="38">
        <v>0</v>
      </c>
      <c r="Q117" s="45" t="s">
        <v>208</v>
      </c>
      <c r="R117" s="43" t="s">
        <v>177</v>
      </c>
      <c r="S117" s="46" t="s">
        <v>336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8">
        <v>0</v>
      </c>
      <c r="AG117" s="6"/>
    </row>
    <row r="118" spans="1:33">
      <c r="A118" s="42" t="s">
        <v>210</v>
      </c>
      <c r="B118" s="43" t="s">
        <v>177</v>
      </c>
      <c r="C118" s="44" t="s">
        <v>337</v>
      </c>
      <c r="D118" s="37">
        <v>750000</v>
      </c>
      <c r="E118" s="37">
        <v>0</v>
      </c>
      <c r="F118" s="37">
        <v>750000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750000</v>
      </c>
      <c r="N118" s="37">
        <v>0</v>
      </c>
      <c r="O118" s="37">
        <v>0</v>
      </c>
      <c r="P118" s="38">
        <v>0</v>
      </c>
      <c r="Q118" s="45" t="s">
        <v>210</v>
      </c>
      <c r="R118" s="43" t="s">
        <v>177</v>
      </c>
      <c r="S118" s="46" t="s">
        <v>337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8">
        <v>0</v>
      </c>
      <c r="AG118" s="6"/>
    </row>
    <row r="119" spans="1:33">
      <c r="A119" s="42" t="s">
        <v>212</v>
      </c>
      <c r="B119" s="43" t="s">
        <v>177</v>
      </c>
      <c r="C119" s="44" t="s">
        <v>338</v>
      </c>
      <c r="D119" s="37">
        <v>750000</v>
      </c>
      <c r="E119" s="37">
        <v>0</v>
      </c>
      <c r="F119" s="37">
        <v>750000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750000</v>
      </c>
      <c r="N119" s="37">
        <v>0</v>
      </c>
      <c r="O119" s="37">
        <v>0</v>
      </c>
      <c r="P119" s="38">
        <v>0</v>
      </c>
      <c r="Q119" s="45" t="s">
        <v>212</v>
      </c>
      <c r="R119" s="43" t="s">
        <v>177</v>
      </c>
      <c r="S119" s="46" t="s">
        <v>338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8">
        <v>0</v>
      </c>
      <c r="AG119" s="6"/>
    </row>
    <row r="120" spans="1:33">
      <c r="A120" s="42" t="s">
        <v>216</v>
      </c>
      <c r="B120" s="43" t="s">
        <v>177</v>
      </c>
      <c r="C120" s="44" t="s">
        <v>339</v>
      </c>
      <c r="D120" s="37">
        <v>750000</v>
      </c>
      <c r="E120" s="37">
        <v>0</v>
      </c>
      <c r="F120" s="37">
        <v>750000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750000</v>
      </c>
      <c r="N120" s="37">
        <v>0</v>
      </c>
      <c r="O120" s="37">
        <v>0</v>
      </c>
      <c r="P120" s="38">
        <v>0</v>
      </c>
      <c r="Q120" s="45" t="s">
        <v>216</v>
      </c>
      <c r="R120" s="43" t="s">
        <v>177</v>
      </c>
      <c r="S120" s="46" t="s">
        <v>339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8">
        <v>0</v>
      </c>
      <c r="AG120" s="6"/>
    </row>
    <row r="121" spans="1:33">
      <c r="A121" s="42" t="s">
        <v>340</v>
      </c>
      <c r="B121" s="43" t="s">
        <v>177</v>
      </c>
      <c r="C121" s="44" t="s">
        <v>341</v>
      </c>
      <c r="D121" s="37">
        <v>143779808.47</v>
      </c>
      <c r="E121" s="37">
        <v>0</v>
      </c>
      <c r="F121" s="37">
        <v>143779808.47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143779808.47</v>
      </c>
      <c r="N121" s="37">
        <v>0</v>
      </c>
      <c r="O121" s="37">
        <v>0</v>
      </c>
      <c r="P121" s="38">
        <v>0</v>
      </c>
      <c r="Q121" s="45" t="s">
        <v>340</v>
      </c>
      <c r="R121" s="43" t="s">
        <v>177</v>
      </c>
      <c r="S121" s="46" t="s">
        <v>341</v>
      </c>
      <c r="T121" s="37">
        <v>28731824.890000001</v>
      </c>
      <c r="U121" s="37">
        <v>0</v>
      </c>
      <c r="V121" s="37">
        <v>28731824.890000001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28731824.890000001</v>
      </c>
      <c r="AD121" s="37">
        <v>0</v>
      </c>
      <c r="AE121" s="37">
        <v>0</v>
      </c>
      <c r="AF121" s="38">
        <v>0</v>
      </c>
      <c r="AG121" s="6"/>
    </row>
    <row r="122" spans="1:33">
      <c r="A122" s="42" t="s">
        <v>342</v>
      </c>
      <c r="B122" s="43" t="s">
        <v>177</v>
      </c>
      <c r="C122" s="44" t="s">
        <v>343</v>
      </c>
      <c r="D122" s="37">
        <v>46384273.07</v>
      </c>
      <c r="E122" s="37">
        <v>0</v>
      </c>
      <c r="F122" s="37">
        <v>46384273.07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46384273.07</v>
      </c>
      <c r="N122" s="37">
        <v>0</v>
      </c>
      <c r="O122" s="37">
        <v>0</v>
      </c>
      <c r="P122" s="38">
        <v>0</v>
      </c>
      <c r="Q122" s="45" t="s">
        <v>342</v>
      </c>
      <c r="R122" s="43" t="s">
        <v>177</v>
      </c>
      <c r="S122" s="46" t="s">
        <v>343</v>
      </c>
      <c r="T122" s="37">
        <v>9177630.8599999994</v>
      </c>
      <c r="U122" s="37">
        <v>0</v>
      </c>
      <c r="V122" s="37">
        <v>9177630.8599999994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9177630.8599999994</v>
      </c>
      <c r="AD122" s="37">
        <v>0</v>
      </c>
      <c r="AE122" s="37">
        <v>0</v>
      </c>
      <c r="AF122" s="38">
        <v>0</v>
      </c>
      <c r="AG122" s="6"/>
    </row>
    <row r="123" spans="1:33" ht="45.75">
      <c r="A123" s="42" t="s">
        <v>182</v>
      </c>
      <c r="B123" s="43" t="s">
        <v>177</v>
      </c>
      <c r="C123" s="44" t="s">
        <v>344</v>
      </c>
      <c r="D123" s="37">
        <v>29389000</v>
      </c>
      <c r="E123" s="37">
        <v>0</v>
      </c>
      <c r="F123" s="37">
        <v>29389000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29389000</v>
      </c>
      <c r="N123" s="37">
        <v>0</v>
      </c>
      <c r="O123" s="37">
        <v>0</v>
      </c>
      <c r="P123" s="38">
        <v>0</v>
      </c>
      <c r="Q123" s="45" t="s">
        <v>182</v>
      </c>
      <c r="R123" s="43" t="s">
        <v>177</v>
      </c>
      <c r="S123" s="46" t="s">
        <v>344</v>
      </c>
      <c r="T123" s="37">
        <v>6628061.3499999996</v>
      </c>
      <c r="U123" s="37">
        <v>0</v>
      </c>
      <c r="V123" s="37">
        <v>6628061.3499999996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6628061.3499999996</v>
      </c>
      <c r="AD123" s="37">
        <v>0</v>
      </c>
      <c r="AE123" s="37">
        <v>0</v>
      </c>
      <c r="AF123" s="38">
        <v>0</v>
      </c>
      <c r="AG123" s="6"/>
    </row>
    <row r="124" spans="1:33">
      <c r="A124" s="42" t="s">
        <v>243</v>
      </c>
      <c r="B124" s="43" t="s">
        <v>177</v>
      </c>
      <c r="C124" s="44" t="s">
        <v>345</v>
      </c>
      <c r="D124" s="37">
        <v>29389000</v>
      </c>
      <c r="E124" s="37">
        <v>0</v>
      </c>
      <c r="F124" s="37">
        <v>29389000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29389000</v>
      </c>
      <c r="N124" s="37">
        <v>0</v>
      </c>
      <c r="O124" s="37">
        <v>0</v>
      </c>
      <c r="P124" s="38">
        <v>0</v>
      </c>
      <c r="Q124" s="45" t="s">
        <v>243</v>
      </c>
      <c r="R124" s="43" t="s">
        <v>177</v>
      </c>
      <c r="S124" s="46" t="s">
        <v>345</v>
      </c>
      <c r="T124" s="37">
        <v>6628061.3499999996</v>
      </c>
      <c r="U124" s="37">
        <v>0</v>
      </c>
      <c r="V124" s="37">
        <v>6628061.3499999996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6628061.3499999996</v>
      </c>
      <c r="AD124" s="37">
        <v>0</v>
      </c>
      <c r="AE124" s="37">
        <v>0</v>
      </c>
      <c r="AF124" s="38">
        <v>0</v>
      </c>
      <c r="AG124" s="6"/>
    </row>
    <row r="125" spans="1:33">
      <c r="A125" s="42" t="s">
        <v>245</v>
      </c>
      <c r="B125" s="43" t="s">
        <v>177</v>
      </c>
      <c r="C125" s="44" t="s">
        <v>346</v>
      </c>
      <c r="D125" s="37">
        <v>22583547</v>
      </c>
      <c r="E125" s="37">
        <v>0</v>
      </c>
      <c r="F125" s="37">
        <v>22583547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22583547</v>
      </c>
      <c r="N125" s="37">
        <v>0</v>
      </c>
      <c r="O125" s="37">
        <v>0</v>
      </c>
      <c r="P125" s="38">
        <v>0</v>
      </c>
      <c r="Q125" s="45" t="s">
        <v>245</v>
      </c>
      <c r="R125" s="43" t="s">
        <v>177</v>
      </c>
      <c r="S125" s="46" t="s">
        <v>346</v>
      </c>
      <c r="T125" s="37">
        <v>5103448.04</v>
      </c>
      <c r="U125" s="37">
        <v>0</v>
      </c>
      <c r="V125" s="37">
        <v>5103448.04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5103448.04</v>
      </c>
      <c r="AD125" s="37">
        <v>0</v>
      </c>
      <c r="AE125" s="37">
        <v>0</v>
      </c>
      <c r="AF125" s="38">
        <v>0</v>
      </c>
      <c r="AG125" s="6"/>
    </row>
    <row r="126" spans="1:33" ht="23.25">
      <c r="A126" s="42" t="s">
        <v>347</v>
      </c>
      <c r="B126" s="43" t="s">
        <v>177</v>
      </c>
      <c r="C126" s="44" t="s">
        <v>348</v>
      </c>
      <c r="D126" s="37">
        <v>6000</v>
      </c>
      <c r="E126" s="37">
        <v>0</v>
      </c>
      <c r="F126" s="37">
        <v>6000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6000</v>
      </c>
      <c r="N126" s="37">
        <v>0</v>
      </c>
      <c r="O126" s="37">
        <v>0</v>
      </c>
      <c r="P126" s="38">
        <v>0</v>
      </c>
      <c r="Q126" s="45" t="s">
        <v>347</v>
      </c>
      <c r="R126" s="43" t="s">
        <v>177</v>
      </c>
      <c r="S126" s="46" t="s">
        <v>348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8">
        <v>0</v>
      </c>
      <c r="AG126" s="6"/>
    </row>
    <row r="127" spans="1:33" ht="34.5">
      <c r="A127" s="42" t="s">
        <v>247</v>
      </c>
      <c r="B127" s="43" t="s">
        <v>177</v>
      </c>
      <c r="C127" s="44" t="s">
        <v>349</v>
      </c>
      <c r="D127" s="37">
        <v>6799453</v>
      </c>
      <c r="E127" s="37">
        <v>0</v>
      </c>
      <c r="F127" s="37">
        <v>6799453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6799453</v>
      </c>
      <c r="N127" s="37">
        <v>0</v>
      </c>
      <c r="O127" s="37">
        <v>0</v>
      </c>
      <c r="P127" s="38">
        <v>0</v>
      </c>
      <c r="Q127" s="45" t="s">
        <v>247</v>
      </c>
      <c r="R127" s="43" t="s">
        <v>177</v>
      </c>
      <c r="S127" s="46" t="s">
        <v>349</v>
      </c>
      <c r="T127" s="37">
        <v>1524613.31</v>
      </c>
      <c r="U127" s="37">
        <v>0</v>
      </c>
      <c r="V127" s="37">
        <v>1524613.31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1524613.31</v>
      </c>
      <c r="AD127" s="37">
        <v>0</v>
      </c>
      <c r="AE127" s="37">
        <v>0</v>
      </c>
      <c r="AF127" s="38">
        <v>0</v>
      </c>
      <c r="AG127" s="6"/>
    </row>
    <row r="128" spans="1:33" ht="23.25">
      <c r="A128" s="42" t="s">
        <v>204</v>
      </c>
      <c r="B128" s="43" t="s">
        <v>177</v>
      </c>
      <c r="C128" s="44" t="s">
        <v>350</v>
      </c>
      <c r="D128" s="37">
        <v>16865568.07</v>
      </c>
      <c r="E128" s="37">
        <v>0</v>
      </c>
      <c r="F128" s="37">
        <v>16865568.07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16865568.07</v>
      </c>
      <c r="N128" s="37">
        <v>0</v>
      </c>
      <c r="O128" s="37">
        <v>0</v>
      </c>
      <c r="P128" s="38">
        <v>0</v>
      </c>
      <c r="Q128" s="45" t="s">
        <v>204</v>
      </c>
      <c r="R128" s="43" t="s">
        <v>177</v>
      </c>
      <c r="S128" s="46" t="s">
        <v>350</v>
      </c>
      <c r="T128" s="37">
        <v>2518738.4900000002</v>
      </c>
      <c r="U128" s="37">
        <v>0</v>
      </c>
      <c r="V128" s="37">
        <v>2518738.4900000002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2518738.4900000002</v>
      </c>
      <c r="AD128" s="37">
        <v>0</v>
      </c>
      <c r="AE128" s="37">
        <v>0</v>
      </c>
      <c r="AF128" s="38">
        <v>0</v>
      </c>
      <c r="AG128" s="6"/>
    </row>
    <row r="129" spans="1:33" ht="23.25">
      <c r="A129" s="42" t="s">
        <v>206</v>
      </c>
      <c r="B129" s="43" t="s">
        <v>177</v>
      </c>
      <c r="C129" s="44" t="s">
        <v>351</v>
      </c>
      <c r="D129" s="37">
        <v>16865568.07</v>
      </c>
      <c r="E129" s="37">
        <v>0</v>
      </c>
      <c r="F129" s="37">
        <v>16865568.07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16865568.07</v>
      </c>
      <c r="N129" s="37">
        <v>0</v>
      </c>
      <c r="O129" s="37">
        <v>0</v>
      </c>
      <c r="P129" s="38">
        <v>0</v>
      </c>
      <c r="Q129" s="45" t="s">
        <v>206</v>
      </c>
      <c r="R129" s="43" t="s">
        <v>177</v>
      </c>
      <c r="S129" s="46" t="s">
        <v>351</v>
      </c>
      <c r="T129" s="37">
        <v>2518738.4900000002</v>
      </c>
      <c r="U129" s="37">
        <v>0</v>
      </c>
      <c r="V129" s="37">
        <v>2518738.4900000002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2518738.4900000002</v>
      </c>
      <c r="AD129" s="37">
        <v>0</v>
      </c>
      <c r="AE129" s="37">
        <v>0</v>
      </c>
      <c r="AF129" s="38">
        <v>0</v>
      </c>
      <c r="AG129" s="6"/>
    </row>
    <row r="130" spans="1:33">
      <c r="A130" s="42" t="s">
        <v>208</v>
      </c>
      <c r="B130" s="43" t="s">
        <v>177</v>
      </c>
      <c r="C130" s="44" t="s">
        <v>352</v>
      </c>
      <c r="D130" s="37">
        <v>16865568.07</v>
      </c>
      <c r="E130" s="37">
        <v>0</v>
      </c>
      <c r="F130" s="37">
        <v>16865568.07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16865568.07</v>
      </c>
      <c r="N130" s="37">
        <v>0</v>
      </c>
      <c r="O130" s="37">
        <v>0</v>
      </c>
      <c r="P130" s="38">
        <v>0</v>
      </c>
      <c r="Q130" s="45" t="s">
        <v>208</v>
      </c>
      <c r="R130" s="43" t="s">
        <v>177</v>
      </c>
      <c r="S130" s="46" t="s">
        <v>352</v>
      </c>
      <c r="T130" s="37">
        <v>2518738.4900000002</v>
      </c>
      <c r="U130" s="37">
        <v>0</v>
      </c>
      <c r="V130" s="37">
        <v>2518738.4900000002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2518738.4900000002</v>
      </c>
      <c r="AD130" s="37">
        <v>0</v>
      </c>
      <c r="AE130" s="37">
        <v>0</v>
      </c>
      <c r="AF130" s="38">
        <v>0</v>
      </c>
      <c r="AG130" s="6"/>
    </row>
    <row r="131" spans="1:33">
      <c r="A131" s="42" t="s">
        <v>210</v>
      </c>
      <c r="B131" s="43" t="s">
        <v>177</v>
      </c>
      <c r="C131" s="44" t="s">
        <v>353</v>
      </c>
      <c r="D131" s="37">
        <v>129705</v>
      </c>
      <c r="E131" s="37">
        <v>0</v>
      </c>
      <c r="F131" s="37">
        <v>129705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129705</v>
      </c>
      <c r="N131" s="37">
        <v>0</v>
      </c>
      <c r="O131" s="37">
        <v>0</v>
      </c>
      <c r="P131" s="38">
        <v>0</v>
      </c>
      <c r="Q131" s="45" t="s">
        <v>210</v>
      </c>
      <c r="R131" s="43" t="s">
        <v>177</v>
      </c>
      <c r="S131" s="46" t="s">
        <v>353</v>
      </c>
      <c r="T131" s="37">
        <v>30831.02</v>
      </c>
      <c r="U131" s="37">
        <v>0</v>
      </c>
      <c r="V131" s="37">
        <v>30831.02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30831.02</v>
      </c>
      <c r="AD131" s="37">
        <v>0</v>
      </c>
      <c r="AE131" s="37">
        <v>0</v>
      </c>
      <c r="AF131" s="38">
        <v>0</v>
      </c>
      <c r="AG131" s="6"/>
    </row>
    <row r="132" spans="1:33">
      <c r="A132" s="42" t="s">
        <v>212</v>
      </c>
      <c r="B132" s="43" t="s">
        <v>177</v>
      </c>
      <c r="C132" s="44" t="s">
        <v>354</v>
      </c>
      <c r="D132" s="37">
        <v>129705</v>
      </c>
      <c r="E132" s="37">
        <v>0</v>
      </c>
      <c r="F132" s="37">
        <v>129705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129705</v>
      </c>
      <c r="N132" s="37">
        <v>0</v>
      </c>
      <c r="O132" s="37">
        <v>0</v>
      </c>
      <c r="P132" s="38">
        <v>0</v>
      </c>
      <c r="Q132" s="45" t="s">
        <v>212</v>
      </c>
      <c r="R132" s="43" t="s">
        <v>177</v>
      </c>
      <c r="S132" s="46" t="s">
        <v>354</v>
      </c>
      <c r="T132" s="37">
        <v>30831.02</v>
      </c>
      <c r="U132" s="37">
        <v>0</v>
      </c>
      <c r="V132" s="37">
        <v>30831.02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30831.02</v>
      </c>
      <c r="AD132" s="37">
        <v>0</v>
      </c>
      <c r="AE132" s="37">
        <v>0</v>
      </c>
      <c r="AF132" s="38">
        <v>0</v>
      </c>
      <c r="AG132" s="6"/>
    </row>
    <row r="133" spans="1:33">
      <c r="A133" s="42" t="s">
        <v>214</v>
      </c>
      <c r="B133" s="43" t="s">
        <v>177</v>
      </c>
      <c r="C133" s="44" t="s">
        <v>355</v>
      </c>
      <c r="D133" s="37">
        <v>117767</v>
      </c>
      <c r="E133" s="37">
        <v>0</v>
      </c>
      <c r="F133" s="37">
        <v>117767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117767</v>
      </c>
      <c r="N133" s="37">
        <v>0</v>
      </c>
      <c r="O133" s="37">
        <v>0</v>
      </c>
      <c r="P133" s="38">
        <v>0</v>
      </c>
      <c r="Q133" s="45" t="s">
        <v>214</v>
      </c>
      <c r="R133" s="43" t="s">
        <v>177</v>
      </c>
      <c r="S133" s="46" t="s">
        <v>355</v>
      </c>
      <c r="T133" s="37">
        <v>29310</v>
      </c>
      <c r="U133" s="37">
        <v>0</v>
      </c>
      <c r="V133" s="37">
        <v>29310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29310</v>
      </c>
      <c r="AD133" s="37">
        <v>0</v>
      </c>
      <c r="AE133" s="37">
        <v>0</v>
      </c>
      <c r="AF133" s="38">
        <v>0</v>
      </c>
      <c r="AG133" s="6"/>
    </row>
    <row r="134" spans="1:33">
      <c r="A134" s="42" t="s">
        <v>216</v>
      </c>
      <c r="B134" s="43" t="s">
        <v>177</v>
      </c>
      <c r="C134" s="44" t="s">
        <v>356</v>
      </c>
      <c r="D134" s="37">
        <v>6000</v>
      </c>
      <c r="E134" s="37">
        <v>0</v>
      </c>
      <c r="F134" s="37">
        <v>6000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6000</v>
      </c>
      <c r="N134" s="37">
        <v>0</v>
      </c>
      <c r="O134" s="37">
        <v>0</v>
      </c>
      <c r="P134" s="38">
        <v>0</v>
      </c>
      <c r="Q134" s="45" t="s">
        <v>216</v>
      </c>
      <c r="R134" s="43" t="s">
        <v>177</v>
      </c>
      <c r="S134" s="46" t="s">
        <v>356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8">
        <v>0</v>
      </c>
      <c r="AG134" s="6"/>
    </row>
    <row r="135" spans="1:33">
      <c r="A135" s="42" t="s">
        <v>218</v>
      </c>
      <c r="B135" s="43" t="s">
        <v>177</v>
      </c>
      <c r="C135" s="44" t="s">
        <v>357</v>
      </c>
      <c r="D135" s="37">
        <v>5938</v>
      </c>
      <c r="E135" s="37">
        <v>0</v>
      </c>
      <c r="F135" s="37">
        <v>5938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5938</v>
      </c>
      <c r="N135" s="37">
        <v>0</v>
      </c>
      <c r="O135" s="37">
        <v>0</v>
      </c>
      <c r="P135" s="38">
        <v>0</v>
      </c>
      <c r="Q135" s="45" t="s">
        <v>218</v>
      </c>
      <c r="R135" s="43" t="s">
        <v>177</v>
      </c>
      <c r="S135" s="46" t="s">
        <v>357</v>
      </c>
      <c r="T135" s="37">
        <v>1521.02</v>
      </c>
      <c r="U135" s="37">
        <v>0</v>
      </c>
      <c r="V135" s="37">
        <v>1521.02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1521.02</v>
      </c>
      <c r="AD135" s="37">
        <v>0</v>
      </c>
      <c r="AE135" s="37">
        <v>0</v>
      </c>
      <c r="AF135" s="38">
        <v>0</v>
      </c>
      <c r="AG135" s="6"/>
    </row>
    <row r="136" spans="1:33">
      <c r="A136" s="42" t="s">
        <v>358</v>
      </c>
      <c r="B136" s="43" t="s">
        <v>177</v>
      </c>
      <c r="C136" s="44" t="s">
        <v>359</v>
      </c>
      <c r="D136" s="37">
        <v>68185184.109999999</v>
      </c>
      <c r="E136" s="37">
        <v>0</v>
      </c>
      <c r="F136" s="37">
        <v>68185184.109999999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68185184.109999999</v>
      </c>
      <c r="N136" s="37">
        <v>0</v>
      </c>
      <c r="O136" s="37">
        <v>0</v>
      </c>
      <c r="P136" s="38">
        <v>0</v>
      </c>
      <c r="Q136" s="45" t="s">
        <v>358</v>
      </c>
      <c r="R136" s="43" t="s">
        <v>177</v>
      </c>
      <c r="S136" s="46" t="s">
        <v>359</v>
      </c>
      <c r="T136" s="37">
        <v>13795771.83</v>
      </c>
      <c r="U136" s="37">
        <v>0</v>
      </c>
      <c r="V136" s="37">
        <v>13795771.83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13795771.83</v>
      </c>
      <c r="AD136" s="37">
        <v>0</v>
      </c>
      <c r="AE136" s="37">
        <v>0</v>
      </c>
      <c r="AF136" s="38">
        <v>0</v>
      </c>
      <c r="AG136" s="6"/>
    </row>
    <row r="137" spans="1:33" ht="45.75">
      <c r="A137" s="42" t="s">
        <v>182</v>
      </c>
      <c r="B137" s="43" t="s">
        <v>177</v>
      </c>
      <c r="C137" s="44" t="s">
        <v>360</v>
      </c>
      <c r="D137" s="37">
        <v>41054994.25</v>
      </c>
      <c r="E137" s="37">
        <v>0</v>
      </c>
      <c r="F137" s="37">
        <v>41054994.25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41054994.25</v>
      </c>
      <c r="N137" s="37">
        <v>0</v>
      </c>
      <c r="O137" s="37">
        <v>0</v>
      </c>
      <c r="P137" s="38">
        <v>0</v>
      </c>
      <c r="Q137" s="45" t="s">
        <v>182</v>
      </c>
      <c r="R137" s="43" t="s">
        <v>177</v>
      </c>
      <c r="S137" s="46" t="s">
        <v>360</v>
      </c>
      <c r="T137" s="37">
        <v>9804637.1199999992</v>
      </c>
      <c r="U137" s="37">
        <v>0</v>
      </c>
      <c r="V137" s="37">
        <v>9804637.1199999992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9804637.1199999992</v>
      </c>
      <c r="AD137" s="37">
        <v>0</v>
      </c>
      <c r="AE137" s="37">
        <v>0</v>
      </c>
      <c r="AF137" s="38">
        <v>0</v>
      </c>
      <c r="AG137" s="6"/>
    </row>
    <row r="138" spans="1:33">
      <c r="A138" s="42" t="s">
        <v>243</v>
      </c>
      <c r="B138" s="43" t="s">
        <v>177</v>
      </c>
      <c r="C138" s="44" t="s">
        <v>361</v>
      </c>
      <c r="D138" s="37">
        <v>41054994.25</v>
      </c>
      <c r="E138" s="37">
        <v>0</v>
      </c>
      <c r="F138" s="37">
        <v>41054994.25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41054994.25</v>
      </c>
      <c r="N138" s="37">
        <v>0</v>
      </c>
      <c r="O138" s="37">
        <v>0</v>
      </c>
      <c r="P138" s="38">
        <v>0</v>
      </c>
      <c r="Q138" s="45" t="s">
        <v>243</v>
      </c>
      <c r="R138" s="43" t="s">
        <v>177</v>
      </c>
      <c r="S138" s="46" t="s">
        <v>361</v>
      </c>
      <c r="T138" s="37">
        <v>9804637.1199999992</v>
      </c>
      <c r="U138" s="37">
        <v>0</v>
      </c>
      <c r="V138" s="37">
        <v>9804637.1199999992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9804637.1199999992</v>
      </c>
      <c r="AD138" s="37">
        <v>0</v>
      </c>
      <c r="AE138" s="37">
        <v>0</v>
      </c>
      <c r="AF138" s="38">
        <v>0</v>
      </c>
      <c r="AG138" s="6"/>
    </row>
    <row r="139" spans="1:33">
      <c r="A139" s="42" t="s">
        <v>245</v>
      </c>
      <c r="B139" s="43" t="s">
        <v>177</v>
      </c>
      <c r="C139" s="44" t="s">
        <v>362</v>
      </c>
      <c r="D139" s="37">
        <v>31556609</v>
      </c>
      <c r="E139" s="37">
        <v>0</v>
      </c>
      <c r="F139" s="37">
        <v>31556609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31556609</v>
      </c>
      <c r="N139" s="37">
        <v>0</v>
      </c>
      <c r="O139" s="37">
        <v>0</v>
      </c>
      <c r="P139" s="38">
        <v>0</v>
      </c>
      <c r="Q139" s="45" t="s">
        <v>245</v>
      </c>
      <c r="R139" s="43" t="s">
        <v>177</v>
      </c>
      <c r="S139" s="46" t="s">
        <v>362</v>
      </c>
      <c r="T139" s="37">
        <v>7541412.0499999998</v>
      </c>
      <c r="U139" s="37">
        <v>0</v>
      </c>
      <c r="V139" s="37">
        <v>7541412.0499999998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7541412.0499999998</v>
      </c>
      <c r="AD139" s="37">
        <v>0</v>
      </c>
      <c r="AE139" s="37">
        <v>0</v>
      </c>
      <c r="AF139" s="38">
        <v>0</v>
      </c>
      <c r="AG139" s="6"/>
    </row>
    <row r="140" spans="1:33" ht="34.5">
      <c r="A140" s="42" t="s">
        <v>247</v>
      </c>
      <c r="B140" s="43" t="s">
        <v>177</v>
      </c>
      <c r="C140" s="44" t="s">
        <v>363</v>
      </c>
      <c r="D140" s="37">
        <v>9498385.25</v>
      </c>
      <c r="E140" s="37">
        <v>0</v>
      </c>
      <c r="F140" s="37">
        <v>9498385.25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9498385.25</v>
      </c>
      <c r="N140" s="37">
        <v>0</v>
      </c>
      <c r="O140" s="37">
        <v>0</v>
      </c>
      <c r="P140" s="38">
        <v>0</v>
      </c>
      <c r="Q140" s="45" t="s">
        <v>247</v>
      </c>
      <c r="R140" s="43" t="s">
        <v>177</v>
      </c>
      <c r="S140" s="46" t="s">
        <v>363</v>
      </c>
      <c r="T140" s="37">
        <v>2263225.0699999998</v>
      </c>
      <c r="U140" s="37">
        <v>0</v>
      </c>
      <c r="V140" s="37">
        <v>2263225.0699999998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2263225.0699999998</v>
      </c>
      <c r="AD140" s="37">
        <v>0</v>
      </c>
      <c r="AE140" s="37">
        <v>0</v>
      </c>
      <c r="AF140" s="38">
        <v>0</v>
      </c>
      <c r="AG140" s="6"/>
    </row>
    <row r="141" spans="1:33" ht="23.25">
      <c r="A141" s="42" t="s">
        <v>204</v>
      </c>
      <c r="B141" s="43" t="s">
        <v>177</v>
      </c>
      <c r="C141" s="44" t="s">
        <v>364</v>
      </c>
      <c r="D141" s="37">
        <v>26874769.859999999</v>
      </c>
      <c r="E141" s="37">
        <v>0</v>
      </c>
      <c r="F141" s="37">
        <v>26874769.859999999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26874769.859999999</v>
      </c>
      <c r="N141" s="37">
        <v>0</v>
      </c>
      <c r="O141" s="37">
        <v>0</v>
      </c>
      <c r="P141" s="38">
        <v>0</v>
      </c>
      <c r="Q141" s="45" t="s">
        <v>204</v>
      </c>
      <c r="R141" s="43" t="s">
        <v>177</v>
      </c>
      <c r="S141" s="46" t="s">
        <v>364</v>
      </c>
      <c r="T141" s="37">
        <v>3934360.66</v>
      </c>
      <c r="U141" s="37">
        <v>0</v>
      </c>
      <c r="V141" s="37">
        <v>3934360.66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3934360.66</v>
      </c>
      <c r="AD141" s="37">
        <v>0</v>
      </c>
      <c r="AE141" s="37">
        <v>0</v>
      </c>
      <c r="AF141" s="38">
        <v>0</v>
      </c>
      <c r="AG141" s="6"/>
    </row>
    <row r="142" spans="1:33" ht="23.25">
      <c r="A142" s="42" t="s">
        <v>206</v>
      </c>
      <c r="B142" s="43" t="s">
        <v>177</v>
      </c>
      <c r="C142" s="44" t="s">
        <v>365</v>
      </c>
      <c r="D142" s="37">
        <v>26874769.859999999</v>
      </c>
      <c r="E142" s="37">
        <v>0</v>
      </c>
      <c r="F142" s="37">
        <v>26874769.859999999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26874769.859999999</v>
      </c>
      <c r="N142" s="37">
        <v>0</v>
      </c>
      <c r="O142" s="37">
        <v>0</v>
      </c>
      <c r="P142" s="38">
        <v>0</v>
      </c>
      <c r="Q142" s="45" t="s">
        <v>206</v>
      </c>
      <c r="R142" s="43" t="s">
        <v>177</v>
      </c>
      <c r="S142" s="46" t="s">
        <v>365</v>
      </c>
      <c r="T142" s="37">
        <v>3934360.66</v>
      </c>
      <c r="U142" s="37">
        <v>0</v>
      </c>
      <c r="V142" s="37">
        <v>3934360.66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3934360.66</v>
      </c>
      <c r="AD142" s="37">
        <v>0</v>
      </c>
      <c r="AE142" s="37">
        <v>0</v>
      </c>
      <c r="AF142" s="38">
        <v>0</v>
      </c>
      <c r="AG142" s="6"/>
    </row>
    <row r="143" spans="1:33" ht="23.25">
      <c r="A143" s="42" t="s">
        <v>366</v>
      </c>
      <c r="B143" s="43" t="s">
        <v>177</v>
      </c>
      <c r="C143" s="44" t="s">
        <v>367</v>
      </c>
      <c r="D143" s="37">
        <v>64400</v>
      </c>
      <c r="E143" s="37">
        <v>0</v>
      </c>
      <c r="F143" s="37">
        <v>64400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64400</v>
      </c>
      <c r="N143" s="37">
        <v>0</v>
      </c>
      <c r="O143" s="37">
        <v>0</v>
      </c>
      <c r="P143" s="38">
        <v>0</v>
      </c>
      <c r="Q143" s="45" t="s">
        <v>366</v>
      </c>
      <c r="R143" s="43" t="s">
        <v>177</v>
      </c>
      <c r="S143" s="46" t="s">
        <v>367</v>
      </c>
      <c r="T143" s="37">
        <v>64400</v>
      </c>
      <c r="U143" s="37">
        <v>0</v>
      </c>
      <c r="V143" s="37">
        <v>64400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64400</v>
      </c>
      <c r="AD143" s="37">
        <v>0</v>
      </c>
      <c r="AE143" s="37">
        <v>0</v>
      </c>
      <c r="AF143" s="38">
        <v>0</v>
      </c>
      <c r="AG143" s="6"/>
    </row>
    <row r="144" spans="1:33">
      <c r="A144" s="42" t="s">
        <v>208</v>
      </c>
      <c r="B144" s="43" t="s">
        <v>177</v>
      </c>
      <c r="C144" s="44" t="s">
        <v>368</v>
      </c>
      <c r="D144" s="37">
        <v>26810369.859999999</v>
      </c>
      <c r="E144" s="37">
        <v>0</v>
      </c>
      <c r="F144" s="37">
        <v>26810369.859999999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26810369.859999999</v>
      </c>
      <c r="N144" s="37">
        <v>0</v>
      </c>
      <c r="O144" s="37">
        <v>0</v>
      </c>
      <c r="P144" s="38">
        <v>0</v>
      </c>
      <c r="Q144" s="45" t="s">
        <v>208</v>
      </c>
      <c r="R144" s="43" t="s">
        <v>177</v>
      </c>
      <c r="S144" s="46" t="s">
        <v>368</v>
      </c>
      <c r="T144" s="37">
        <v>3869960.66</v>
      </c>
      <c r="U144" s="37">
        <v>0</v>
      </c>
      <c r="V144" s="37">
        <v>3869960.66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3869960.66</v>
      </c>
      <c r="AD144" s="37">
        <v>0</v>
      </c>
      <c r="AE144" s="37">
        <v>0</v>
      </c>
      <c r="AF144" s="38">
        <v>0</v>
      </c>
      <c r="AG144" s="6"/>
    </row>
    <row r="145" spans="1:33">
      <c r="A145" s="42" t="s">
        <v>210</v>
      </c>
      <c r="B145" s="43" t="s">
        <v>177</v>
      </c>
      <c r="C145" s="44" t="s">
        <v>369</v>
      </c>
      <c r="D145" s="37">
        <v>255420</v>
      </c>
      <c r="E145" s="37">
        <v>0</v>
      </c>
      <c r="F145" s="37">
        <v>255420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255420</v>
      </c>
      <c r="N145" s="37">
        <v>0</v>
      </c>
      <c r="O145" s="37">
        <v>0</v>
      </c>
      <c r="P145" s="38">
        <v>0</v>
      </c>
      <c r="Q145" s="45" t="s">
        <v>210</v>
      </c>
      <c r="R145" s="43" t="s">
        <v>177</v>
      </c>
      <c r="S145" s="46" t="s">
        <v>369</v>
      </c>
      <c r="T145" s="37">
        <v>56774.05</v>
      </c>
      <c r="U145" s="37">
        <v>0</v>
      </c>
      <c r="V145" s="37">
        <v>56774.05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56774.05</v>
      </c>
      <c r="AD145" s="37">
        <v>0</v>
      </c>
      <c r="AE145" s="37">
        <v>0</v>
      </c>
      <c r="AF145" s="38">
        <v>0</v>
      </c>
      <c r="AG145" s="6"/>
    </row>
    <row r="146" spans="1:33">
      <c r="A146" s="42" t="s">
        <v>212</v>
      </c>
      <c r="B146" s="43" t="s">
        <v>177</v>
      </c>
      <c r="C146" s="44" t="s">
        <v>370</v>
      </c>
      <c r="D146" s="37">
        <v>255420</v>
      </c>
      <c r="E146" s="37">
        <v>0</v>
      </c>
      <c r="F146" s="37">
        <v>255420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255420</v>
      </c>
      <c r="N146" s="37">
        <v>0</v>
      </c>
      <c r="O146" s="37">
        <v>0</v>
      </c>
      <c r="P146" s="38">
        <v>0</v>
      </c>
      <c r="Q146" s="45" t="s">
        <v>212</v>
      </c>
      <c r="R146" s="43" t="s">
        <v>177</v>
      </c>
      <c r="S146" s="46" t="s">
        <v>370</v>
      </c>
      <c r="T146" s="37">
        <v>56774.05</v>
      </c>
      <c r="U146" s="37">
        <v>0</v>
      </c>
      <c r="V146" s="37">
        <v>56774.05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56774.05</v>
      </c>
      <c r="AD146" s="37">
        <v>0</v>
      </c>
      <c r="AE146" s="37">
        <v>0</v>
      </c>
      <c r="AF146" s="38">
        <v>0</v>
      </c>
      <c r="AG146" s="6"/>
    </row>
    <row r="147" spans="1:33">
      <c r="A147" s="42" t="s">
        <v>214</v>
      </c>
      <c r="B147" s="43" t="s">
        <v>177</v>
      </c>
      <c r="C147" s="44" t="s">
        <v>371</v>
      </c>
      <c r="D147" s="37">
        <v>219926</v>
      </c>
      <c r="E147" s="37">
        <v>0</v>
      </c>
      <c r="F147" s="37">
        <v>219926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219926</v>
      </c>
      <c r="N147" s="37">
        <v>0</v>
      </c>
      <c r="O147" s="37">
        <v>0</v>
      </c>
      <c r="P147" s="38">
        <v>0</v>
      </c>
      <c r="Q147" s="45" t="s">
        <v>214</v>
      </c>
      <c r="R147" s="43" t="s">
        <v>177</v>
      </c>
      <c r="S147" s="46" t="s">
        <v>371</v>
      </c>
      <c r="T147" s="37">
        <v>44908</v>
      </c>
      <c r="U147" s="37">
        <v>0</v>
      </c>
      <c r="V147" s="37">
        <v>44908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44908</v>
      </c>
      <c r="AD147" s="37">
        <v>0</v>
      </c>
      <c r="AE147" s="37">
        <v>0</v>
      </c>
      <c r="AF147" s="38">
        <v>0</v>
      </c>
      <c r="AG147" s="6"/>
    </row>
    <row r="148" spans="1:33">
      <c r="A148" s="42" t="s">
        <v>216</v>
      </c>
      <c r="B148" s="43" t="s">
        <v>177</v>
      </c>
      <c r="C148" s="44" t="s">
        <v>372</v>
      </c>
      <c r="D148" s="37">
        <v>25000</v>
      </c>
      <c r="E148" s="37">
        <v>0</v>
      </c>
      <c r="F148" s="37">
        <v>25000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25000</v>
      </c>
      <c r="N148" s="37">
        <v>0</v>
      </c>
      <c r="O148" s="37">
        <v>0</v>
      </c>
      <c r="P148" s="38">
        <v>0</v>
      </c>
      <c r="Q148" s="45" t="s">
        <v>216</v>
      </c>
      <c r="R148" s="43" t="s">
        <v>177</v>
      </c>
      <c r="S148" s="46" t="s">
        <v>372</v>
      </c>
      <c r="T148" s="37">
        <v>9500</v>
      </c>
      <c r="U148" s="37">
        <v>0</v>
      </c>
      <c r="V148" s="37">
        <v>9500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9500</v>
      </c>
      <c r="AD148" s="37">
        <v>0</v>
      </c>
      <c r="AE148" s="37">
        <v>0</v>
      </c>
      <c r="AF148" s="38">
        <v>0</v>
      </c>
      <c r="AG148" s="6"/>
    </row>
    <row r="149" spans="1:33">
      <c r="A149" s="42" t="s">
        <v>218</v>
      </c>
      <c r="B149" s="43" t="s">
        <v>177</v>
      </c>
      <c r="C149" s="44" t="s">
        <v>373</v>
      </c>
      <c r="D149" s="37">
        <v>10494</v>
      </c>
      <c r="E149" s="37">
        <v>0</v>
      </c>
      <c r="F149" s="37">
        <v>10494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10494</v>
      </c>
      <c r="N149" s="37">
        <v>0</v>
      </c>
      <c r="O149" s="37">
        <v>0</v>
      </c>
      <c r="P149" s="38">
        <v>0</v>
      </c>
      <c r="Q149" s="45" t="s">
        <v>218</v>
      </c>
      <c r="R149" s="43" t="s">
        <v>177</v>
      </c>
      <c r="S149" s="46" t="s">
        <v>373</v>
      </c>
      <c r="T149" s="37">
        <v>2366.0500000000002</v>
      </c>
      <c r="U149" s="37">
        <v>0</v>
      </c>
      <c r="V149" s="37">
        <v>2366.0500000000002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2366.0500000000002</v>
      </c>
      <c r="AD149" s="37">
        <v>0</v>
      </c>
      <c r="AE149" s="37">
        <v>0</v>
      </c>
      <c r="AF149" s="38">
        <v>0</v>
      </c>
      <c r="AG149" s="6"/>
    </row>
    <row r="150" spans="1:33">
      <c r="A150" s="42" t="s">
        <v>374</v>
      </c>
      <c r="B150" s="43" t="s">
        <v>177</v>
      </c>
      <c r="C150" s="44" t="s">
        <v>375</v>
      </c>
      <c r="D150" s="37">
        <v>21305001.879999999</v>
      </c>
      <c r="E150" s="37">
        <v>0</v>
      </c>
      <c r="F150" s="37">
        <v>21305001.879999999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21305001.879999999</v>
      </c>
      <c r="N150" s="37">
        <v>0</v>
      </c>
      <c r="O150" s="37">
        <v>0</v>
      </c>
      <c r="P150" s="38">
        <v>0</v>
      </c>
      <c r="Q150" s="45" t="s">
        <v>374</v>
      </c>
      <c r="R150" s="43" t="s">
        <v>177</v>
      </c>
      <c r="S150" s="46" t="s">
        <v>375</v>
      </c>
      <c r="T150" s="37">
        <v>4343077.93</v>
      </c>
      <c r="U150" s="37">
        <v>0</v>
      </c>
      <c r="V150" s="37">
        <v>4343077.93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4343077.93</v>
      </c>
      <c r="AD150" s="37">
        <v>0</v>
      </c>
      <c r="AE150" s="37">
        <v>0</v>
      </c>
      <c r="AF150" s="38">
        <v>0</v>
      </c>
      <c r="AG150" s="6"/>
    </row>
    <row r="151" spans="1:33" ht="45.75">
      <c r="A151" s="42" t="s">
        <v>182</v>
      </c>
      <c r="B151" s="43" t="s">
        <v>177</v>
      </c>
      <c r="C151" s="44" t="s">
        <v>376</v>
      </c>
      <c r="D151" s="37">
        <v>15226524.300000001</v>
      </c>
      <c r="E151" s="37">
        <v>0</v>
      </c>
      <c r="F151" s="37">
        <v>15226524.300000001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15226524.300000001</v>
      </c>
      <c r="N151" s="37">
        <v>0</v>
      </c>
      <c r="O151" s="37">
        <v>0</v>
      </c>
      <c r="P151" s="38">
        <v>0</v>
      </c>
      <c r="Q151" s="45" t="s">
        <v>182</v>
      </c>
      <c r="R151" s="43" t="s">
        <v>177</v>
      </c>
      <c r="S151" s="46" t="s">
        <v>376</v>
      </c>
      <c r="T151" s="37">
        <v>3519010.26</v>
      </c>
      <c r="U151" s="37">
        <v>0</v>
      </c>
      <c r="V151" s="37">
        <v>3519010.26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3519010.26</v>
      </c>
      <c r="AD151" s="37">
        <v>0</v>
      </c>
      <c r="AE151" s="37">
        <v>0</v>
      </c>
      <c r="AF151" s="38">
        <v>0</v>
      </c>
      <c r="AG151" s="6"/>
    </row>
    <row r="152" spans="1:33">
      <c r="A152" s="42" t="s">
        <v>243</v>
      </c>
      <c r="B152" s="43" t="s">
        <v>177</v>
      </c>
      <c r="C152" s="44" t="s">
        <v>377</v>
      </c>
      <c r="D152" s="37">
        <v>15226524.300000001</v>
      </c>
      <c r="E152" s="37">
        <v>0</v>
      </c>
      <c r="F152" s="37">
        <v>15226524.300000001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15226524.300000001</v>
      </c>
      <c r="N152" s="37">
        <v>0</v>
      </c>
      <c r="O152" s="37">
        <v>0</v>
      </c>
      <c r="P152" s="38">
        <v>0</v>
      </c>
      <c r="Q152" s="45" t="s">
        <v>243</v>
      </c>
      <c r="R152" s="43" t="s">
        <v>177</v>
      </c>
      <c r="S152" s="46" t="s">
        <v>377</v>
      </c>
      <c r="T152" s="37">
        <v>3519010.26</v>
      </c>
      <c r="U152" s="37">
        <v>0</v>
      </c>
      <c r="V152" s="37">
        <v>3519010.26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3519010.26</v>
      </c>
      <c r="AD152" s="37">
        <v>0</v>
      </c>
      <c r="AE152" s="37">
        <v>0</v>
      </c>
      <c r="AF152" s="38">
        <v>0</v>
      </c>
      <c r="AG152" s="6"/>
    </row>
    <row r="153" spans="1:33">
      <c r="A153" s="42" t="s">
        <v>245</v>
      </c>
      <c r="B153" s="43" t="s">
        <v>177</v>
      </c>
      <c r="C153" s="44" t="s">
        <v>378</v>
      </c>
      <c r="D153" s="37">
        <v>11692689.93</v>
      </c>
      <c r="E153" s="37">
        <v>0</v>
      </c>
      <c r="F153" s="37">
        <v>11692689.93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11692689.93</v>
      </c>
      <c r="N153" s="37">
        <v>0</v>
      </c>
      <c r="O153" s="37">
        <v>0</v>
      </c>
      <c r="P153" s="38">
        <v>0</v>
      </c>
      <c r="Q153" s="45" t="s">
        <v>245</v>
      </c>
      <c r="R153" s="43" t="s">
        <v>177</v>
      </c>
      <c r="S153" s="46" t="s">
        <v>378</v>
      </c>
      <c r="T153" s="37">
        <v>2706459.92</v>
      </c>
      <c r="U153" s="37">
        <v>0</v>
      </c>
      <c r="V153" s="37">
        <v>2706459.92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2706459.92</v>
      </c>
      <c r="AD153" s="37">
        <v>0</v>
      </c>
      <c r="AE153" s="37">
        <v>0</v>
      </c>
      <c r="AF153" s="38">
        <v>0</v>
      </c>
      <c r="AG153" s="6"/>
    </row>
    <row r="154" spans="1:33" ht="23.25">
      <c r="A154" s="42" t="s">
        <v>347</v>
      </c>
      <c r="B154" s="43" t="s">
        <v>177</v>
      </c>
      <c r="C154" s="44" t="s">
        <v>379</v>
      </c>
      <c r="D154" s="37">
        <v>2600</v>
      </c>
      <c r="E154" s="37">
        <v>0</v>
      </c>
      <c r="F154" s="37">
        <v>2600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2600</v>
      </c>
      <c r="N154" s="37">
        <v>0</v>
      </c>
      <c r="O154" s="37">
        <v>0</v>
      </c>
      <c r="P154" s="38">
        <v>0</v>
      </c>
      <c r="Q154" s="45" t="s">
        <v>347</v>
      </c>
      <c r="R154" s="43" t="s">
        <v>177</v>
      </c>
      <c r="S154" s="46" t="s">
        <v>379</v>
      </c>
      <c r="T154" s="37">
        <v>150</v>
      </c>
      <c r="U154" s="37">
        <v>0</v>
      </c>
      <c r="V154" s="37">
        <v>150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150</v>
      </c>
      <c r="AD154" s="37">
        <v>0</v>
      </c>
      <c r="AE154" s="37">
        <v>0</v>
      </c>
      <c r="AF154" s="38">
        <v>0</v>
      </c>
      <c r="AG154" s="6"/>
    </row>
    <row r="155" spans="1:33" ht="34.5">
      <c r="A155" s="42" t="s">
        <v>247</v>
      </c>
      <c r="B155" s="43" t="s">
        <v>177</v>
      </c>
      <c r="C155" s="44" t="s">
        <v>380</v>
      </c>
      <c r="D155" s="37">
        <v>3531234.37</v>
      </c>
      <c r="E155" s="37">
        <v>0</v>
      </c>
      <c r="F155" s="37">
        <v>3531234.37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3531234.37</v>
      </c>
      <c r="N155" s="37">
        <v>0</v>
      </c>
      <c r="O155" s="37">
        <v>0</v>
      </c>
      <c r="P155" s="38">
        <v>0</v>
      </c>
      <c r="Q155" s="45" t="s">
        <v>247</v>
      </c>
      <c r="R155" s="43" t="s">
        <v>177</v>
      </c>
      <c r="S155" s="46" t="s">
        <v>380</v>
      </c>
      <c r="T155" s="37">
        <v>812400.34</v>
      </c>
      <c r="U155" s="37">
        <v>0</v>
      </c>
      <c r="V155" s="37">
        <v>812400.34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812400.34</v>
      </c>
      <c r="AD155" s="37">
        <v>0</v>
      </c>
      <c r="AE155" s="37">
        <v>0</v>
      </c>
      <c r="AF155" s="38">
        <v>0</v>
      </c>
      <c r="AG155" s="6"/>
    </row>
    <row r="156" spans="1:33" ht="23.25">
      <c r="A156" s="42" t="s">
        <v>204</v>
      </c>
      <c r="B156" s="43" t="s">
        <v>177</v>
      </c>
      <c r="C156" s="44" t="s">
        <v>381</v>
      </c>
      <c r="D156" s="37">
        <v>5657527.5800000001</v>
      </c>
      <c r="E156" s="37">
        <v>0</v>
      </c>
      <c r="F156" s="37">
        <v>5657527.5800000001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5657527.5800000001</v>
      </c>
      <c r="N156" s="37">
        <v>0</v>
      </c>
      <c r="O156" s="37">
        <v>0</v>
      </c>
      <c r="P156" s="38">
        <v>0</v>
      </c>
      <c r="Q156" s="45" t="s">
        <v>204</v>
      </c>
      <c r="R156" s="43" t="s">
        <v>177</v>
      </c>
      <c r="S156" s="46" t="s">
        <v>381</v>
      </c>
      <c r="T156" s="37">
        <v>739143.67</v>
      </c>
      <c r="U156" s="37">
        <v>0</v>
      </c>
      <c r="V156" s="37">
        <v>739143.67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739143.67</v>
      </c>
      <c r="AD156" s="37">
        <v>0</v>
      </c>
      <c r="AE156" s="37">
        <v>0</v>
      </c>
      <c r="AF156" s="38">
        <v>0</v>
      </c>
      <c r="AG156" s="6"/>
    </row>
    <row r="157" spans="1:33" ht="23.25">
      <c r="A157" s="42" t="s">
        <v>206</v>
      </c>
      <c r="B157" s="43" t="s">
        <v>177</v>
      </c>
      <c r="C157" s="44" t="s">
        <v>382</v>
      </c>
      <c r="D157" s="37">
        <v>5657527.5800000001</v>
      </c>
      <c r="E157" s="37">
        <v>0</v>
      </c>
      <c r="F157" s="37">
        <v>5657527.5800000001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5657527.5800000001</v>
      </c>
      <c r="N157" s="37">
        <v>0</v>
      </c>
      <c r="O157" s="37">
        <v>0</v>
      </c>
      <c r="P157" s="38">
        <v>0</v>
      </c>
      <c r="Q157" s="45" t="s">
        <v>206</v>
      </c>
      <c r="R157" s="43" t="s">
        <v>177</v>
      </c>
      <c r="S157" s="46" t="s">
        <v>382</v>
      </c>
      <c r="T157" s="37">
        <v>739143.67</v>
      </c>
      <c r="U157" s="37">
        <v>0</v>
      </c>
      <c r="V157" s="37">
        <v>739143.67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739143.67</v>
      </c>
      <c r="AD157" s="37">
        <v>0</v>
      </c>
      <c r="AE157" s="37">
        <v>0</v>
      </c>
      <c r="AF157" s="38">
        <v>0</v>
      </c>
      <c r="AG157" s="6"/>
    </row>
    <row r="158" spans="1:33" ht="23.25">
      <c r="A158" s="42" t="s">
        <v>366</v>
      </c>
      <c r="B158" s="43" t="s">
        <v>177</v>
      </c>
      <c r="C158" s="44" t="s">
        <v>383</v>
      </c>
      <c r="D158" s="37">
        <v>32419.200000000001</v>
      </c>
      <c r="E158" s="37">
        <v>0</v>
      </c>
      <c r="F158" s="37">
        <v>32419.200000000001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32419.200000000001</v>
      </c>
      <c r="N158" s="37">
        <v>0</v>
      </c>
      <c r="O158" s="37">
        <v>0</v>
      </c>
      <c r="P158" s="38">
        <v>0</v>
      </c>
      <c r="Q158" s="45" t="s">
        <v>366</v>
      </c>
      <c r="R158" s="43" t="s">
        <v>177</v>
      </c>
      <c r="S158" s="46" t="s">
        <v>383</v>
      </c>
      <c r="T158" s="37">
        <v>9725.76</v>
      </c>
      <c r="U158" s="37">
        <v>0</v>
      </c>
      <c r="V158" s="37">
        <v>9725.76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9725.76</v>
      </c>
      <c r="AD158" s="37">
        <v>0</v>
      </c>
      <c r="AE158" s="37">
        <v>0</v>
      </c>
      <c r="AF158" s="38">
        <v>0</v>
      </c>
      <c r="AG158" s="6"/>
    </row>
    <row r="159" spans="1:33">
      <c r="A159" s="42" t="s">
        <v>208</v>
      </c>
      <c r="B159" s="43" t="s">
        <v>177</v>
      </c>
      <c r="C159" s="44" t="s">
        <v>384</v>
      </c>
      <c r="D159" s="37">
        <v>5625108.3799999999</v>
      </c>
      <c r="E159" s="37">
        <v>0</v>
      </c>
      <c r="F159" s="37">
        <v>5625108.3799999999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5625108.3799999999</v>
      </c>
      <c r="N159" s="37">
        <v>0</v>
      </c>
      <c r="O159" s="37">
        <v>0</v>
      </c>
      <c r="P159" s="38">
        <v>0</v>
      </c>
      <c r="Q159" s="45" t="s">
        <v>208</v>
      </c>
      <c r="R159" s="43" t="s">
        <v>177</v>
      </c>
      <c r="S159" s="46" t="s">
        <v>384</v>
      </c>
      <c r="T159" s="37">
        <v>729417.91</v>
      </c>
      <c r="U159" s="37">
        <v>0</v>
      </c>
      <c r="V159" s="37">
        <v>729417.91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729417.91</v>
      </c>
      <c r="AD159" s="37">
        <v>0</v>
      </c>
      <c r="AE159" s="37">
        <v>0</v>
      </c>
      <c r="AF159" s="38">
        <v>0</v>
      </c>
      <c r="AG159" s="6"/>
    </row>
    <row r="160" spans="1:33">
      <c r="A160" s="42" t="s">
        <v>210</v>
      </c>
      <c r="B160" s="43" t="s">
        <v>177</v>
      </c>
      <c r="C160" s="44" t="s">
        <v>385</v>
      </c>
      <c r="D160" s="37">
        <v>420950</v>
      </c>
      <c r="E160" s="37">
        <v>0</v>
      </c>
      <c r="F160" s="37">
        <v>420950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420950</v>
      </c>
      <c r="N160" s="37">
        <v>0</v>
      </c>
      <c r="O160" s="37">
        <v>0</v>
      </c>
      <c r="P160" s="38">
        <v>0</v>
      </c>
      <c r="Q160" s="45" t="s">
        <v>210</v>
      </c>
      <c r="R160" s="43" t="s">
        <v>177</v>
      </c>
      <c r="S160" s="46" t="s">
        <v>385</v>
      </c>
      <c r="T160" s="37">
        <v>84924</v>
      </c>
      <c r="U160" s="37">
        <v>0</v>
      </c>
      <c r="V160" s="37">
        <v>84924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84924</v>
      </c>
      <c r="AD160" s="37">
        <v>0</v>
      </c>
      <c r="AE160" s="37">
        <v>0</v>
      </c>
      <c r="AF160" s="38">
        <v>0</v>
      </c>
      <c r="AG160" s="6"/>
    </row>
    <row r="161" spans="1:33">
      <c r="A161" s="42" t="s">
        <v>212</v>
      </c>
      <c r="B161" s="43" t="s">
        <v>177</v>
      </c>
      <c r="C161" s="44" t="s">
        <v>386</v>
      </c>
      <c r="D161" s="37">
        <v>420950</v>
      </c>
      <c r="E161" s="37">
        <v>0</v>
      </c>
      <c r="F161" s="37">
        <v>420950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420950</v>
      </c>
      <c r="N161" s="37">
        <v>0</v>
      </c>
      <c r="O161" s="37">
        <v>0</v>
      </c>
      <c r="P161" s="38">
        <v>0</v>
      </c>
      <c r="Q161" s="45" t="s">
        <v>212</v>
      </c>
      <c r="R161" s="43" t="s">
        <v>177</v>
      </c>
      <c r="S161" s="46" t="s">
        <v>386</v>
      </c>
      <c r="T161" s="37">
        <v>84924</v>
      </c>
      <c r="U161" s="37">
        <v>0</v>
      </c>
      <c r="V161" s="37">
        <v>84924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84924</v>
      </c>
      <c r="AD161" s="37">
        <v>0</v>
      </c>
      <c r="AE161" s="37">
        <v>0</v>
      </c>
      <c r="AF161" s="38">
        <v>0</v>
      </c>
      <c r="AG161" s="6"/>
    </row>
    <row r="162" spans="1:33">
      <c r="A162" s="42" t="s">
        <v>214</v>
      </c>
      <c r="B162" s="43" t="s">
        <v>177</v>
      </c>
      <c r="C162" s="44" t="s">
        <v>387</v>
      </c>
      <c r="D162" s="37">
        <v>418050</v>
      </c>
      <c r="E162" s="37">
        <v>0</v>
      </c>
      <c r="F162" s="37">
        <v>418050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418050</v>
      </c>
      <c r="N162" s="37">
        <v>0</v>
      </c>
      <c r="O162" s="37">
        <v>0</v>
      </c>
      <c r="P162" s="38">
        <v>0</v>
      </c>
      <c r="Q162" s="45" t="s">
        <v>214</v>
      </c>
      <c r="R162" s="43" t="s">
        <v>177</v>
      </c>
      <c r="S162" s="46" t="s">
        <v>387</v>
      </c>
      <c r="T162" s="37">
        <v>84924</v>
      </c>
      <c r="U162" s="37">
        <v>0</v>
      </c>
      <c r="V162" s="37">
        <v>84924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84924</v>
      </c>
      <c r="AD162" s="37">
        <v>0</v>
      </c>
      <c r="AE162" s="37">
        <v>0</v>
      </c>
      <c r="AF162" s="38">
        <v>0</v>
      </c>
      <c r="AG162" s="6"/>
    </row>
    <row r="163" spans="1:33">
      <c r="A163" s="42" t="s">
        <v>216</v>
      </c>
      <c r="B163" s="43" t="s">
        <v>177</v>
      </c>
      <c r="C163" s="44" t="s">
        <v>388</v>
      </c>
      <c r="D163" s="37">
        <v>1900</v>
      </c>
      <c r="E163" s="37">
        <v>0</v>
      </c>
      <c r="F163" s="37">
        <v>1900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1900</v>
      </c>
      <c r="N163" s="37">
        <v>0</v>
      </c>
      <c r="O163" s="37">
        <v>0</v>
      </c>
      <c r="P163" s="38">
        <v>0</v>
      </c>
      <c r="Q163" s="45" t="s">
        <v>216</v>
      </c>
      <c r="R163" s="43" t="s">
        <v>177</v>
      </c>
      <c r="S163" s="46" t="s">
        <v>388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8">
        <v>0</v>
      </c>
      <c r="AG163" s="6"/>
    </row>
    <row r="164" spans="1:33">
      <c r="A164" s="42" t="s">
        <v>218</v>
      </c>
      <c r="B164" s="43" t="s">
        <v>177</v>
      </c>
      <c r="C164" s="44" t="s">
        <v>389</v>
      </c>
      <c r="D164" s="37">
        <v>1000</v>
      </c>
      <c r="E164" s="37">
        <v>0</v>
      </c>
      <c r="F164" s="37">
        <v>1000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1000</v>
      </c>
      <c r="N164" s="37">
        <v>0</v>
      </c>
      <c r="O164" s="37">
        <v>0</v>
      </c>
      <c r="P164" s="38">
        <v>0</v>
      </c>
      <c r="Q164" s="45" t="s">
        <v>218</v>
      </c>
      <c r="R164" s="43" t="s">
        <v>177</v>
      </c>
      <c r="S164" s="46" t="s">
        <v>389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8">
        <v>0</v>
      </c>
      <c r="AG164" s="6"/>
    </row>
    <row r="165" spans="1:33" ht="23.25">
      <c r="A165" s="42" t="s">
        <v>390</v>
      </c>
      <c r="B165" s="43" t="s">
        <v>177</v>
      </c>
      <c r="C165" s="44" t="s">
        <v>391</v>
      </c>
      <c r="D165" s="37">
        <v>250974</v>
      </c>
      <c r="E165" s="37">
        <v>0</v>
      </c>
      <c r="F165" s="37">
        <v>250974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250974</v>
      </c>
      <c r="N165" s="37">
        <v>0</v>
      </c>
      <c r="O165" s="37">
        <v>0</v>
      </c>
      <c r="P165" s="38">
        <v>0</v>
      </c>
      <c r="Q165" s="45" t="s">
        <v>390</v>
      </c>
      <c r="R165" s="43" t="s">
        <v>177</v>
      </c>
      <c r="S165" s="46" t="s">
        <v>391</v>
      </c>
      <c r="T165" s="37">
        <v>5000</v>
      </c>
      <c r="U165" s="37">
        <v>0</v>
      </c>
      <c r="V165" s="37">
        <v>5000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5000</v>
      </c>
      <c r="AD165" s="37">
        <v>0</v>
      </c>
      <c r="AE165" s="37">
        <v>0</v>
      </c>
      <c r="AF165" s="38">
        <v>0</v>
      </c>
      <c r="AG165" s="6"/>
    </row>
    <row r="166" spans="1:33" ht="23.25">
      <c r="A166" s="42" t="s">
        <v>204</v>
      </c>
      <c r="B166" s="43" t="s">
        <v>177</v>
      </c>
      <c r="C166" s="44" t="s">
        <v>392</v>
      </c>
      <c r="D166" s="37">
        <v>250974</v>
      </c>
      <c r="E166" s="37">
        <v>0</v>
      </c>
      <c r="F166" s="37">
        <v>250974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250974</v>
      </c>
      <c r="N166" s="37">
        <v>0</v>
      </c>
      <c r="O166" s="37">
        <v>0</v>
      </c>
      <c r="P166" s="38">
        <v>0</v>
      </c>
      <c r="Q166" s="45" t="s">
        <v>204</v>
      </c>
      <c r="R166" s="43" t="s">
        <v>177</v>
      </c>
      <c r="S166" s="46" t="s">
        <v>392</v>
      </c>
      <c r="T166" s="37">
        <v>5000</v>
      </c>
      <c r="U166" s="37">
        <v>0</v>
      </c>
      <c r="V166" s="37">
        <v>5000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5000</v>
      </c>
      <c r="AD166" s="37">
        <v>0</v>
      </c>
      <c r="AE166" s="37">
        <v>0</v>
      </c>
      <c r="AF166" s="38">
        <v>0</v>
      </c>
      <c r="AG166" s="6"/>
    </row>
    <row r="167" spans="1:33" ht="23.25">
      <c r="A167" s="42" t="s">
        <v>206</v>
      </c>
      <c r="B167" s="43" t="s">
        <v>177</v>
      </c>
      <c r="C167" s="44" t="s">
        <v>393</v>
      </c>
      <c r="D167" s="37">
        <v>250974</v>
      </c>
      <c r="E167" s="37">
        <v>0</v>
      </c>
      <c r="F167" s="37">
        <v>250974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250974</v>
      </c>
      <c r="N167" s="37">
        <v>0</v>
      </c>
      <c r="O167" s="37">
        <v>0</v>
      </c>
      <c r="P167" s="38">
        <v>0</v>
      </c>
      <c r="Q167" s="45" t="s">
        <v>206</v>
      </c>
      <c r="R167" s="43" t="s">
        <v>177</v>
      </c>
      <c r="S167" s="46" t="s">
        <v>393</v>
      </c>
      <c r="T167" s="37">
        <v>5000</v>
      </c>
      <c r="U167" s="37">
        <v>0</v>
      </c>
      <c r="V167" s="37">
        <v>5000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5000</v>
      </c>
      <c r="AD167" s="37">
        <v>0</v>
      </c>
      <c r="AE167" s="37">
        <v>0</v>
      </c>
      <c r="AF167" s="38">
        <v>0</v>
      </c>
      <c r="AG167" s="6"/>
    </row>
    <row r="168" spans="1:33">
      <c r="A168" s="42" t="s">
        <v>208</v>
      </c>
      <c r="B168" s="43" t="s">
        <v>177</v>
      </c>
      <c r="C168" s="44" t="s">
        <v>394</v>
      </c>
      <c r="D168" s="37">
        <v>250974</v>
      </c>
      <c r="E168" s="37">
        <v>0</v>
      </c>
      <c r="F168" s="37">
        <v>250974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250974</v>
      </c>
      <c r="N168" s="37">
        <v>0</v>
      </c>
      <c r="O168" s="37">
        <v>0</v>
      </c>
      <c r="P168" s="38">
        <v>0</v>
      </c>
      <c r="Q168" s="45" t="s">
        <v>208</v>
      </c>
      <c r="R168" s="43" t="s">
        <v>177</v>
      </c>
      <c r="S168" s="46" t="s">
        <v>394</v>
      </c>
      <c r="T168" s="37">
        <v>5000</v>
      </c>
      <c r="U168" s="37">
        <v>0</v>
      </c>
      <c r="V168" s="37">
        <v>5000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5000</v>
      </c>
      <c r="AD168" s="37">
        <v>0</v>
      </c>
      <c r="AE168" s="37">
        <v>0</v>
      </c>
      <c r="AF168" s="38">
        <v>0</v>
      </c>
      <c r="AG168" s="6"/>
    </row>
    <row r="169" spans="1:33">
      <c r="A169" s="42" t="s">
        <v>395</v>
      </c>
      <c r="B169" s="43" t="s">
        <v>177</v>
      </c>
      <c r="C169" s="44" t="s">
        <v>396</v>
      </c>
      <c r="D169" s="37">
        <v>1458377</v>
      </c>
      <c r="E169" s="37">
        <v>0</v>
      </c>
      <c r="F169" s="37">
        <v>1458377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1458377</v>
      </c>
      <c r="N169" s="37">
        <v>0</v>
      </c>
      <c r="O169" s="37">
        <v>0</v>
      </c>
      <c r="P169" s="38">
        <v>0</v>
      </c>
      <c r="Q169" s="45" t="s">
        <v>395</v>
      </c>
      <c r="R169" s="43" t="s">
        <v>177</v>
      </c>
      <c r="S169" s="46" t="s">
        <v>396</v>
      </c>
      <c r="T169" s="37">
        <v>58852</v>
      </c>
      <c r="U169" s="37">
        <v>0</v>
      </c>
      <c r="V169" s="37">
        <v>58852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58852</v>
      </c>
      <c r="AD169" s="37">
        <v>0</v>
      </c>
      <c r="AE169" s="37">
        <v>0</v>
      </c>
      <c r="AF169" s="38">
        <v>0</v>
      </c>
      <c r="AG169" s="6"/>
    </row>
    <row r="170" spans="1:33" ht="23.25">
      <c r="A170" s="42" t="s">
        <v>204</v>
      </c>
      <c r="B170" s="43" t="s">
        <v>177</v>
      </c>
      <c r="C170" s="44" t="s">
        <v>397</v>
      </c>
      <c r="D170" s="37">
        <v>1458377</v>
      </c>
      <c r="E170" s="37">
        <v>0</v>
      </c>
      <c r="F170" s="37">
        <v>1458377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1458377</v>
      </c>
      <c r="N170" s="37">
        <v>0</v>
      </c>
      <c r="O170" s="37">
        <v>0</v>
      </c>
      <c r="P170" s="38">
        <v>0</v>
      </c>
      <c r="Q170" s="45" t="s">
        <v>204</v>
      </c>
      <c r="R170" s="43" t="s">
        <v>177</v>
      </c>
      <c r="S170" s="46" t="s">
        <v>397</v>
      </c>
      <c r="T170" s="37">
        <v>58852</v>
      </c>
      <c r="U170" s="37">
        <v>0</v>
      </c>
      <c r="V170" s="37">
        <v>58852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58852</v>
      </c>
      <c r="AD170" s="37">
        <v>0</v>
      </c>
      <c r="AE170" s="37">
        <v>0</v>
      </c>
      <c r="AF170" s="38">
        <v>0</v>
      </c>
      <c r="AG170" s="6"/>
    </row>
    <row r="171" spans="1:33" ht="23.25">
      <c r="A171" s="42" t="s">
        <v>206</v>
      </c>
      <c r="B171" s="43" t="s">
        <v>177</v>
      </c>
      <c r="C171" s="44" t="s">
        <v>398</v>
      </c>
      <c r="D171" s="37">
        <v>1458377</v>
      </c>
      <c r="E171" s="37">
        <v>0</v>
      </c>
      <c r="F171" s="37">
        <v>1458377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1458377</v>
      </c>
      <c r="N171" s="37">
        <v>0</v>
      </c>
      <c r="O171" s="37">
        <v>0</v>
      </c>
      <c r="P171" s="38">
        <v>0</v>
      </c>
      <c r="Q171" s="45" t="s">
        <v>206</v>
      </c>
      <c r="R171" s="43" t="s">
        <v>177</v>
      </c>
      <c r="S171" s="46" t="s">
        <v>398</v>
      </c>
      <c r="T171" s="37">
        <v>58852</v>
      </c>
      <c r="U171" s="37">
        <v>0</v>
      </c>
      <c r="V171" s="37">
        <v>58852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58852</v>
      </c>
      <c r="AD171" s="37">
        <v>0</v>
      </c>
      <c r="AE171" s="37">
        <v>0</v>
      </c>
      <c r="AF171" s="38">
        <v>0</v>
      </c>
      <c r="AG171" s="6"/>
    </row>
    <row r="172" spans="1:33">
      <c r="A172" s="42" t="s">
        <v>208</v>
      </c>
      <c r="B172" s="43" t="s">
        <v>177</v>
      </c>
      <c r="C172" s="44" t="s">
        <v>399</v>
      </c>
      <c r="D172" s="37">
        <v>1458377</v>
      </c>
      <c r="E172" s="37">
        <v>0</v>
      </c>
      <c r="F172" s="37">
        <v>1458377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1458377</v>
      </c>
      <c r="N172" s="37">
        <v>0</v>
      </c>
      <c r="O172" s="37">
        <v>0</v>
      </c>
      <c r="P172" s="38">
        <v>0</v>
      </c>
      <c r="Q172" s="45" t="s">
        <v>208</v>
      </c>
      <c r="R172" s="43" t="s">
        <v>177</v>
      </c>
      <c r="S172" s="46" t="s">
        <v>399</v>
      </c>
      <c r="T172" s="37">
        <v>58852</v>
      </c>
      <c r="U172" s="37">
        <v>0</v>
      </c>
      <c r="V172" s="37">
        <v>58852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58852</v>
      </c>
      <c r="AD172" s="37">
        <v>0</v>
      </c>
      <c r="AE172" s="37">
        <v>0</v>
      </c>
      <c r="AF172" s="38">
        <v>0</v>
      </c>
      <c r="AG172" s="6"/>
    </row>
    <row r="173" spans="1:33">
      <c r="A173" s="42" t="s">
        <v>400</v>
      </c>
      <c r="B173" s="43" t="s">
        <v>177</v>
      </c>
      <c r="C173" s="44" t="s">
        <v>401</v>
      </c>
      <c r="D173" s="37">
        <v>6195998.4100000001</v>
      </c>
      <c r="E173" s="37">
        <v>0</v>
      </c>
      <c r="F173" s="37">
        <v>6195998.4100000001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6195998.4100000001</v>
      </c>
      <c r="N173" s="37">
        <v>0</v>
      </c>
      <c r="O173" s="37">
        <v>0</v>
      </c>
      <c r="P173" s="38">
        <v>0</v>
      </c>
      <c r="Q173" s="45" t="s">
        <v>400</v>
      </c>
      <c r="R173" s="43" t="s">
        <v>177</v>
      </c>
      <c r="S173" s="46" t="s">
        <v>401</v>
      </c>
      <c r="T173" s="37">
        <v>1351492.27</v>
      </c>
      <c r="U173" s="37">
        <v>0</v>
      </c>
      <c r="V173" s="37">
        <v>1351492.27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1351492.27</v>
      </c>
      <c r="AD173" s="37">
        <v>0</v>
      </c>
      <c r="AE173" s="37">
        <v>0</v>
      </c>
      <c r="AF173" s="38">
        <v>0</v>
      </c>
      <c r="AG173" s="6"/>
    </row>
    <row r="174" spans="1:33" ht="45.75">
      <c r="A174" s="42" t="s">
        <v>182</v>
      </c>
      <c r="B174" s="43" t="s">
        <v>177</v>
      </c>
      <c r="C174" s="44" t="s">
        <v>402</v>
      </c>
      <c r="D174" s="37">
        <v>4913964</v>
      </c>
      <c r="E174" s="37">
        <v>0</v>
      </c>
      <c r="F174" s="37">
        <v>4913964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4913964</v>
      </c>
      <c r="N174" s="37">
        <v>0</v>
      </c>
      <c r="O174" s="37">
        <v>0</v>
      </c>
      <c r="P174" s="38">
        <v>0</v>
      </c>
      <c r="Q174" s="45" t="s">
        <v>182</v>
      </c>
      <c r="R174" s="43" t="s">
        <v>177</v>
      </c>
      <c r="S174" s="46" t="s">
        <v>402</v>
      </c>
      <c r="T174" s="37">
        <v>1144345.06</v>
      </c>
      <c r="U174" s="37">
        <v>0</v>
      </c>
      <c r="V174" s="37">
        <v>1144345.06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1144345.06</v>
      </c>
      <c r="AD174" s="37">
        <v>0</v>
      </c>
      <c r="AE174" s="37">
        <v>0</v>
      </c>
      <c r="AF174" s="38">
        <v>0</v>
      </c>
      <c r="AG174" s="6"/>
    </row>
    <row r="175" spans="1:33">
      <c r="A175" s="42" t="s">
        <v>243</v>
      </c>
      <c r="B175" s="43" t="s">
        <v>177</v>
      </c>
      <c r="C175" s="44" t="s">
        <v>403</v>
      </c>
      <c r="D175" s="37">
        <v>2964064</v>
      </c>
      <c r="E175" s="37">
        <v>0</v>
      </c>
      <c r="F175" s="37">
        <v>2964064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2964064</v>
      </c>
      <c r="N175" s="37">
        <v>0</v>
      </c>
      <c r="O175" s="37">
        <v>0</v>
      </c>
      <c r="P175" s="38">
        <v>0</v>
      </c>
      <c r="Q175" s="45" t="s">
        <v>243</v>
      </c>
      <c r="R175" s="43" t="s">
        <v>177</v>
      </c>
      <c r="S175" s="46" t="s">
        <v>403</v>
      </c>
      <c r="T175" s="37">
        <v>655345.96</v>
      </c>
      <c r="U175" s="37">
        <v>0</v>
      </c>
      <c r="V175" s="37">
        <v>655345.96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655345.96</v>
      </c>
      <c r="AD175" s="37">
        <v>0</v>
      </c>
      <c r="AE175" s="37">
        <v>0</v>
      </c>
      <c r="AF175" s="38">
        <v>0</v>
      </c>
      <c r="AG175" s="6"/>
    </row>
    <row r="176" spans="1:33">
      <c r="A176" s="42" t="s">
        <v>245</v>
      </c>
      <c r="B176" s="43" t="s">
        <v>177</v>
      </c>
      <c r="C176" s="44" t="s">
        <v>404</v>
      </c>
      <c r="D176" s="37">
        <v>2278744</v>
      </c>
      <c r="E176" s="37">
        <v>0</v>
      </c>
      <c r="F176" s="37">
        <v>2278744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2278744</v>
      </c>
      <c r="N176" s="37">
        <v>0</v>
      </c>
      <c r="O176" s="37">
        <v>0</v>
      </c>
      <c r="P176" s="38">
        <v>0</v>
      </c>
      <c r="Q176" s="45" t="s">
        <v>245</v>
      </c>
      <c r="R176" s="43" t="s">
        <v>177</v>
      </c>
      <c r="S176" s="46" t="s">
        <v>404</v>
      </c>
      <c r="T176" s="37">
        <v>501169.99</v>
      </c>
      <c r="U176" s="37">
        <v>0</v>
      </c>
      <c r="V176" s="37">
        <v>501169.99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501169.99</v>
      </c>
      <c r="AD176" s="37">
        <v>0</v>
      </c>
      <c r="AE176" s="37">
        <v>0</v>
      </c>
      <c r="AF176" s="38">
        <v>0</v>
      </c>
      <c r="AG176" s="6"/>
    </row>
    <row r="177" spans="1:33" ht="34.5">
      <c r="A177" s="42" t="s">
        <v>247</v>
      </c>
      <c r="B177" s="43" t="s">
        <v>177</v>
      </c>
      <c r="C177" s="44" t="s">
        <v>405</v>
      </c>
      <c r="D177" s="37">
        <v>685320</v>
      </c>
      <c r="E177" s="37">
        <v>0</v>
      </c>
      <c r="F177" s="37">
        <v>685320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685320</v>
      </c>
      <c r="N177" s="37">
        <v>0</v>
      </c>
      <c r="O177" s="37">
        <v>0</v>
      </c>
      <c r="P177" s="38">
        <v>0</v>
      </c>
      <c r="Q177" s="45" t="s">
        <v>247</v>
      </c>
      <c r="R177" s="43" t="s">
        <v>177</v>
      </c>
      <c r="S177" s="46" t="s">
        <v>405</v>
      </c>
      <c r="T177" s="37">
        <v>154175.97</v>
      </c>
      <c r="U177" s="37">
        <v>0</v>
      </c>
      <c r="V177" s="37">
        <v>154175.97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154175.97</v>
      </c>
      <c r="AD177" s="37">
        <v>0</v>
      </c>
      <c r="AE177" s="37">
        <v>0</v>
      </c>
      <c r="AF177" s="38">
        <v>0</v>
      </c>
      <c r="AG177" s="6"/>
    </row>
    <row r="178" spans="1:33" ht="23.25">
      <c r="A178" s="42" t="s">
        <v>184</v>
      </c>
      <c r="B178" s="43" t="s">
        <v>177</v>
      </c>
      <c r="C178" s="44" t="s">
        <v>406</v>
      </c>
      <c r="D178" s="37">
        <v>1949900</v>
      </c>
      <c r="E178" s="37">
        <v>0</v>
      </c>
      <c r="F178" s="37">
        <v>1949900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1949900</v>
      </c>
      <c r="N178" s="37">
        <v>0</v>
      </c>
      <c r="O178" s="37">
        <v>0</v>
      </c>
      <c r="P178" s="38">
        <v>0</v>
      </c>
      <c r="Q178" s="45" t="s">
        <v>184</v>
      </c>
      <c r="R178" s="43" t="s">
        <v>177</v>
      </c>
      <c r="S178" s="46" t="s">
        <v>406</v>
      </c>
      <c r="T178" s="37">
        <v>488999.1</v>
      </c>
      <c r="U178" s="37">
        <v>0</v>
      </c>
      <c r="V178" s="37">
        <v>488999.1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488999.1</v>
      </c>
      <c r="AD178" s="37">
        <v>0</v>
      </c>
      <c r="AE178" s="37">
        <v>0</v>
      </c>
      <c r="AF178" s="38">
        <v>0</v>
      </c>
      <c r="AG178" s="6"/>
    </row>
    <row r="179" spans="1:33">
      <c r="A179" s="42" t="s">
        <v>186</v>
      </c>
      <c r="B179" s="43" t="s">
        <v>177</v>
      </c>
      <c r="C179" s="44" t="s">
        <v>407</v>
      </c>
      <c r="D179" s="37">
        <v>1497619</v>
      </c>
      <c r="E179" s="37">
        <v>0</v>
      </c>
      <c r="F179" s="37">
        <v>1497619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1497619</v>
      </c>
      <c r="N179" s="37">
        <v>0</v>
      </c>
      <c r="O179" s="37">
        <v>0</v>
      </c>
      <c r="P179" s="38">
        <v>0</v>
      </c>
      <c r="Q179" s="45" t="s">
        <v>186</v>
      </c>
      <c r="R179" s="43" t="s">
        <v>177</v>
      </c>
      <c r="S179" s="46" t="s">
        <v>407</v>
      </c>
      <c r="T179" s="37">
        <v>376683.1</v>
      </c>
      <c r="U179" s="37">
        <v>0</v>
      </c>
      <c r="V179" s="37">
        <v>376683.1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376683.1</v>
      </c>
      <c r="AD179" s="37">
        <v>0</v>
      </c>
      <c r="AE179" s="37">
        <v>0</v>
      </c>
      <c r="AF179" s="38">
        <v>0</v>
      </c>
      <c r="AG179" s="6"/>
    </row>
    <row r="180" spans="1:33" ht="34.5">
      <c r="A180" s="42" t="s">
        <v>190</v>
      </c>
      <c r="B180" s="43" t="s">
        <v>177</v>
      </c>
      <c r="C180" s="44" t="s">
        <v>408</v>
      </c>
      <c r="D180" s="37">
        <v>452281</v>
      </c>
      <c r="E180" s="37">
        <v>0</v>
      </c>
      <c r="F180" s="37">
        <v>452281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452281</v>
      </c>
      <c r="N180" s="37">
        <v>0</v>
      </c>
      <c r="O180" s="37">
        <v>0</v>
      </c>
      <c r="P180" s="38">
        <v>0</v>
      </c>
      <c r="Q180" s="45" t="s">
        <v>190</v>
      </c>
      <c r="R180" s="43" t="s">
        <v>177</v>
      </c>
      <c r="S180" s="46" t="s">
        <v>408</v>
      </c>
      <c r="T180" s="37">
        <v>112316</v>
      </c>
      <c r="U180" s="37">
        <v>0</v>
      </c>
      <c r="V180" s="37">
        <v>112316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112316</v>
      </c>
      <c r="AD180" s="37">
        <v>0</v>
      </c>
      <c r="AE180" s="37">
        <v>0</v>
      </c>
      <c r="AF180" s="38">
        <v>0</v>
      </c>
      <c r="AG180" s="6"/>
    </row>
    <row r="181" spans="1:33" ht="23.25">
      <c r="A181" s="42" t="s">
        <v>204</v>
      </c>
      <c r="B181" s="43" t="s">
        <v>177</v>
      </c>
      <c r="C181" s="44" t="s">
        <v>409</v>
      </c>
      <c r="D181" s="37">
        <v>1233134.4099999999</v>
      </c>
      <c r="E181" s="37">
        <v>0</v>
      </c>
      <c r="F181" s="37">
        <v>1233134.4099999999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1233134.4099999999</v>
      </c>
      <c r="N181" s="37">
        <v>0</v>
      </c>
      <c r="O181" s="37">
        <v>0</v>
      </c>
      <c r="P181" s="38">
        <v>0</v>
      </c>
      <c r="Q181" s="45" t="s">
        <v>204</v>
      </c>
      <c r="R181" s="43" t="s">
        <v>177</v>
      </c>
      <c r="S181" s="46" t="s">
        <v>409</v>
      </c>
      <c r="T181" s="37">
        <v>201430.21</v>
      </c>
      <c r="U181" s="37">
        <v>0</v>
      </c>
      <c r="V181" s="37">
        <v>201430.21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201430.21</v>
      </c>
      <c r="AD181" s="37">
        <v>0</v>
      </c>
      <c r="AE181" s="37">
        <v>0</v>
      </c>
      <c r="AF181" s="38">
        <v>0</v>
      </c>
      <c r="AG181" s="6"/>
    </row>
    <row r="182" spans="1:33" ht="23.25">
      <c r="A182" s="42" t="s">
        <v>206</v>
      </c>
      <c r="B182" s="43" t="s">
        <v>177</v>
      </c>
      <c r="C182" s="44" t="s">
        <v>410</v>
      </c>
      <c r="D182" s="37">
        <v>1233134.4099999999</v>
      </c>
      <c r="E182" s="37">
        <v>0</v>
      </c>
      <c r="F182" s="37">
        <v>1233134.4099999999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1233134.4099999999</v>
      </c>
      <c r="N182" s="37">
        <v>0</v>
      </c>
      <c r="O182" s="37">
        <v>0</v>
      </c>
      <c r="P182" s="38">
        <v>0</v>
      </c>
      <c r="Q182" s="45" t="s">
        <v>206</v>
      </c>
      <c r="R182" s="43" t="s">
        <v>177</v>
      </c>
      <c r="S182" s="46" t="s">
        <v>410</v>
      </c>
      <c r="T182" s="37">
        <v>201430.21</v>
      </c>
      <c r="U182" s="37">
        <v>0</v>
      </c>
      <c r="V182" s="37">
        <v>201430.21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201430.21</v>
      </c>
      <c r="AD182" s="37">
        <v>0</v>
      </c>
      <c r="AE182" s="37">
        <v>0</v>
      </c>
      <c r="AF182" s="38">
        <v>0</v>
      </c>
      <c r="AG182" s="6"/>
    </row>
    <row r="183" spans="1:33">
      <c r="A183" s="42" t="s">
        <v>208</v>
      </c>
      <c r="B183" s="43" t="s">
        <v>177</v>
      </c>
      <c r="C183" s="44" t="s">
        <v>411</v>
      </c>
      <c r="D183" s="37">
        <v>1233134.4099999999</v>
      </c>
      <c r="E183" s="37">
        <v>0</v>
      </c>
      <c r="F183" s="37">
        <v>1233134.4099999999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1233134.4099999999</v>
      </c>
      <c r="N183" s="37">
        <v>0</v>
      </c>
      <c r="O183" s="37">
        <v>0</v>
      </c>
      <c r="P183" s="38">
        <v>0</v>
      </c>
      <c r="Q183" s="45" t="s">
        <v>208</v>
      </c>
      <c r="R183" s="43" t="s">
        <v>177</v>
      </c>
      <c r="S183" s="46" t="s">
        <v>411</v>
      </c>
      <c r="T183" s="37">
        <v>201430.21</v>
      </c>
      <c r="U183" s="37">
        <v>0</v>
      </c>
      <c r="V183" s="37">
        <v>201430.21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201430.21</v>
      </c>
      <c r="AD183" s="37">
        <v>0</v>
      </c>
      <c r="AE183" s="37">
        <v>0</v>
      </c>
      <c r="AF183" s="38">
        <v>0</v>
      </c>
      <c r="AG183" s="6"/>
    </row>
    <row r="184" spans="1:33">
      <c r="A184" s="42" t="s">
        <v>255</v>
      </c>
      <c r="B184" s="43" t="s">
        <v>177</v>
      </c>
      <c r="C184" s="44" t="s">
        <v>412</v>
      </c>
      <c r="D184" s="37">
        <v>25000</v>
      </c>
      <c r="E184" s="37">
        <v>0</v>
      </c>
      <c r="F184" s="37">
        <v>25000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25000</v>
      </c>
      <c r="N184" s="37">
        <v>0</v>
      </c>
      <c r="O184" s="37">
        <v>0</v>
      </c>
      <c r="P184" s="38">
        <v>0</v>
      </c>
      <c r="Q184" s="45" t="s">
        <v>255</v>
      </c>
      <c r="R184" s="43" t="s">
        <v>177</v>
      </c>
      <c r="S184" s="46" t="s">
        <v>412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8">
        <v>0</v>
      </c>
      <c r="AG184" s="6"/>
    </row>
    <row r="185" spans="1:33">
      <c r="A185" s="42" t="s">
        <v>261</v>
      </c>
      <c r="B185" s="43" t="s">
        <v>177</v>
      </c>
      <c r="C185" s="44" t="s">
        <v>413</v>
      </c>
      <c r="D185" s="37">
        <v>25000</v>
      </c>
      <c r="E185" s="37">
        <v>0</v>
      </c>
      <c r="F185" s="37">
        <v>25000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25000</v>
      </c>
      <c r="N185" s="37">
        <v>0</v>
      </c>
      <c r="O185" s="37">
        <v>0</v>
      </c>
      <c r="P185" s="38">
        <v>0</v>
      </c>
      <c r="Q185" s="45" t="s">
        <v>261</v>
      </c>
      <c r="R185" s="43" t="s">
        <v>177</v>
      </c>
      <c r="S185" s="46" t="s">
        <v>413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8">
        <v>0</v>
      </c>
      <c r="AG185" s="6"/>
    </row>
    <row r="186" spans="1:33">
      <c r="A186" s="42" t="s">
        <v>210</v>
      </c>
      <c r="B186" s="43" t="s">
        <v>177</v>
      </c>
      <c r="C186" s="44" t="s">
        <v>414</v>
      </c>
      <c r="D186" s="37">
        <v>23900</v>
      </c>
      <c r="E186" s="37">
        <v>0</v>
      </c>
      <c r="F186" s="37">
        <v>23900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23900</v>
      </c>
      <c r="N186" s="37">
        <v>0</v>
      </c>
      <c r="O186" s="37">
        <v>0</v>
      </c>
      <c r="P186" s="38">
        <v>0</v>
      </c>
      <c r="Q186" s="45" t="s">
        <v>210</v>
      </c>
      <c r="R186" s="43" t="s">
        <v>177</v>
      </c>
      <c r="S186" s="46" t="s">
        <v>414</v>
      </c>
      <c r="T186" s="37">
        <v>5717</v>
      </c>
      <c r="U186" s="37">
        <v>0</v>
      </c>
      <c r="V186" s="37">
        <v>5717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5717</v>
      </c>
      <c r="AD186" s="37">
        <v>0</v>
      </c>
      <c r="AE186" s="37">
        <v>0</v>
      </c>
      <c r="AF186" s="38">
        <v>0</v>
      </c>
      <c r="AG186" s="6"/>
    </row>
    <row r="187" spans="1:33">
      <c r="A187" s="42" t="s">
        <v>212</v>
      </c>
      <c r="B187" s="43" t="s">
        <v>177</v>
      </c>
      <c r="C187" s="44" t="s">
        <v>415</v>
      </c>
      <c r="D187" s="37">
        <v>23900</v>
      </c>
      <c r="E187" s="37">
        <v>0</v>
      </c>
      <c r="F187" s="37">
        <v>23900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23900</v>
      </c>
      <c r="N187" s="37">
        <v>0</v>
      </c>
      <c r="O187" s="37">
        <v>0</v>
      </c>
      <c r="P187" s="38">
        <v>0</v>
      </c>
      <c r="Q187" s="45" t="s">
        <v>212</v>
      </c>
      <c r="R187" s="43" t="s">
        <v>177</v>
      </c>
      <c r="S187" s="46" t="s">
        <v>415</v>
      </c>
      <c r="T187" s="37">
        <v>5717</v>
      </c>
      <c r="U187" s="37">
        <v>0</v>
      </c>
      <c r="V187" s="37">
        <v>5717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5717</v>
      </c>
      <c r="AD187" s="37">
        <v>0</v>
      </c>
      <c r="AE187" s="37">
        <v>0</v>
      </c>
      <c r="AF187" s="38">
        <v>0</v>
      </c>
      <c r="AG187" s="6"/>
    </row>
    <row r="188" spans="1:33">
      <c r="A188" s="42" t="s">
        <v>214</v>
      </c>
      <c r="B188" s="43" t="s">
        <v>177</v>
      </c>
      <c r="C188" s="44" t="s">
        <v>416</v>
      </c>
      <c r="D188" s="37">
        <v>17900</v>
      </c>
      <c r="E188" s="37">
        <v>0</v>
      </c>
      <c r="F188" s="37">
        <v>17900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17900</v>
      </c>
      <c r="N188" s="37">
        <v>0</v>
      </c>
      <c r="O188" s="37">
        <v>0</v>
      </c>
      <c r="P188" s="38">
        <v>0</v>
      </c>
      <c r="Q188" s="45" t="s">
        <v>214</v>
      </c>
      <c r="R188" s="43" t="s">
        <v>177</v>
      </c>
      <c r="S188" s="46" t="s">
        <v>416</v>
      </c>
      <c r="T188" s="37">
        <v>4217</v>
      </c>
      <c r="U188" s="37">
        <v>0</v>
      </c>
      <c r="V188" s="37">
        <v>4217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4217</v>
      </c>
      <c r="AD188" s="37">
        <v>0</v>
      </c>
      <c r="AE188" s="37">
        <v>0</v>
      </c>
      <c r="AF188" s="38">
        <v>0</v>
      </c>
      <c r="AG188" s="6"/>
    </row>
    <row r="189" spans="1:33">
      <c r="A189" s="42" t="s">
        <v>216</v>
      </c>
      <c r="B189" s="43" t="s">
        <v>177</v>
      </c>
      <c r="C189" s="44" t="s">
        <v>417</v>
      </c>
      <c r="D189" s="37">
        <v>6000</v>
      </c>
      <c r="E189" s="37">
        <v>0</v>
      </c>
      <c r="F189" s="37">
        <v>6000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6000</v>
      </c>
      <c r="N189" s="37">
        <v>0</v>
      </c>
      <c r="O189" s="37">
        <v>0</v>
      </c>
      <c r="P189" s="38">
        <v>0</v>
      </c>
      <c r="Q189" s="45" t="s">
        <v>216</v>
      </c>
      <c r="R189" s="43" t="s">
        <v>177</v>
      </c>
      <c r="S189" s="46" t="s">
        <v>417</v>
      </c>
      <c r="T189" s="37">
        <v>1500</v>
      </c>
      <c r="U189" s="37">
        <v>0</v>
      </c>
      <c r="V189" s="37">
        <v>1500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1500</v>
      </c>
      <c r="AD189" s="37">
        <v>0</v>
      </c>
      <c r="AE189" s="37">
        <v>0</v>
      </c>
      <c r="AF189" s="38">
        <v>0</v>
      </c>
      <c r="AG189" s="6"/>
    </row>
    <row r="190" spans="1:33">
      <c r="A190" s="42" t="s">
        <v>418</v>
      </c>
      <c r="B190" s="43" t="s">
        <v>177</v>
      </c>
      <c r="C190" s="44" t="s">
        <v>419</v>
      </c>
      <c r="D190" s="37">
        <v>35773908.170000002</v>
      </c>
      <c r="E190" s="37">
        <v>0</v>
      </c>
      <c r="F190" s="37">
        <v>35773908.170000002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35773908.170000002</v>
      </c>
      <c r="N190" s="37">
        <v>0</v>
      </c>
      <c r="O190" s="37">
        <v>0</v>
      </c>
      <c r="P190" s="38">
        <v>0</v>
      </c>
      <c r="Q190" s="45" t="s">
        <v>418</v>
      </c>
      <c r="R190" s="43" t="s">
        <v>177</v>
      </c>
      <c r="S190" s="46" t="s">
        <v>419</v>
      </c>
      <c r="T190" s="37">
        <v>7990480.6799999997</v>
      </c>
      <c r="U190" s="37">
        <v>0</v>
      </c>
      <c r="V190" s="37">
        <v>7990480.6799999997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7990480.6799999997</v>
      </c>
      <c r="AD190" s="37">
        <v>0</v>
      </c>
      <c r="AE190" s="37">
        <v>0</v>
      </c>
      <c r="AF190" s="38">
        <v>0</v>
      </c>
      <c r="AG190" s="6"/>
    </row>
    <row r="191" spans="1:33">
      <c r="A191" s="42" t="s">
        <v>420</v>
      </c>
      <c r="B191" s="43" t="s">
        <v>177</v>
      </c>
      <c r="C191" s="44" t="s">
        <v>421</v>
      </c>
      <c r="D191" s="37">
        <v>35773908.170000002</v>
      </c>
      <c r="E191" s="37">
        <v>0</v>
      </c>
      <c r="F191" s="37">
        <v>35773908.170000002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35773908.170000002</v>
      </c>
      <c r="N191" s="37">
        <v>0</v>
      </c>
      <c r="O191" s="37">
        <v>0</v>
      </c>
      <c r="P191" s="38">
        <v>0</v>
      </c>
      <c r="Q191" s="45" t="s">
        <v>420</v>
      </c>
      <c r="R191" s="43" t="s">
        <v>177</v>
      </c>
      <c r="S191" s="46" t="s">
        <v>421</v>
      </c>
      <c r="T191" s="37">
        <v>7990480.6799999997</v>
      </c>
      <c r="U191" s="37">
        <v>0</v>
      </c>
      <c r="V191" s="37">
        <v>7990480.6799999997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7990480.6799999997</v>
      </c>
      <c r="AD191" s="37">
        <v>0</v>
      </c>
      <c r="AE191" s="37">
        <v>0</v>
      </c>
      <c r="AF191" s="38">
        <v>0</v>
      </c>
      <c r="AG191" s="6"/>
    </row>
    <row r="192" spans="1:33" ht="45.75">
      <c r="A192" s="42" t="s">
        <v>182</v>
      </c>
      <c r="B192" s="43" t="s">
        <v>177</v>
      </c>
      <c r="C192" s="44" t="s">
        <v>422</v>
      </c>
      <c r="D192" s="37">
        <v>8882923.5</v>
      </c>
      <c r="E192" s="37">
        <v>0</v>
      </c>
      <c r="F192" s="37">
        <v>8882923.5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8882923.5</v>
      </c>
      <c r="N192" s="37">
        <v>0</v>
      </c>
      <c r="O192" s="37">
        <v>0</v>
      </c>
      <c r="P192" s="38">
        <v>0</v>
      </c>
      <c r="Q192" s="45" t="s">
        <v>182</v>
      </c>
      <c r="R192" s="43" t="s">
        <v>177</v>
      </c>
      <c r="S192" s="46" t="s">
        <v>422</v>
      </c>
      <c r="T192" s="37">
        <v>2254231.8199999998</v>
      </c>
      <c r="U192" s="37">
        <v>0</v>
      </c>
      <c r="V192" s="37">
        <v>2254231.8199999998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2254231.8199999998</v>
      </c>
      <c r="AD192" s="37">
        <v>0</v>
      </c>
      <c r="AE192" s="37">
        <v>0</v>
      </c>
      <c r="AF192" s="38">
        <v>0</v>
      </c>
      <c r="AG192" s="6"/>
    </row>
    <row r="193" spans="1:33">
      <c r="A193" s="42" t="s">
        <v>243</v>
      </c>
      <c r="B193" s="43" t="s">
        <v>177</v>
      </c>
      <c r="C193" s="44" t="s">
        <v>423</v>
      </c>
      <c r="D193" s="37">
        <v>8882923.5</v>
      </c>
      <c r="E193" s="37">
        <v>0</v>
      </c>
      <c r="F193" s="37">
        <v>8882923.5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8882923.5</v>
      </c>
      <c r="N193" s="37">
        <v>0</v>
      </c>
      <c r="O193" s="37">
        <v>0</v>
      </c>
      <c r="P193" s="38">
        <v>0</v>
      </c>
      <c r="Q193" s="45" t="s">
        <v>243</v>
      </c>
      <c r="R193" s="43" t="s">
        <v>177</v>
      </c>
      <c r="S193" s="46" t="s">
        <v>423</v>
      </c>
      <c r="T193" s="37">
        <v>2254231.8199999998</v>
      </c>
      <c r="U193" s="37">
        <v>0</v>
      </c>
      <c r="V193" s="37">
        <v>2254231.8199999998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2254231.8199999998</v>
      </c>
      <c r="AD193" s="37">
        <v>0</v>
      </c>
      <c r="AE193" s="37">
        <v>0</v>
      </c>
      <c r="AF193" s="38">
        <v>0</v>
      </c>
      <c r="AG193" s="6"/>
    </row>
    <row r="194" spans="1:33">
      <c r="A194" s="42" t="s">
        <v>245</v>
      </c>
      <c r="B194" s="43" t="s">
        <v>177</v>
      </c>
      <c r="C194" s="44" t="s">
        <v>424</v>
      </c>
      <c r="D194" s="37">
        <v>6806464.8200000003</v>
      </c>
      <c r="E194" s="37">
        <v>0</v>
      </c>
      <c r="F194" s="37">
        <v>6806464.8200000003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6806464.8200000003</v>
      </c>
      <c r="N194" s="37">
        <v>0</v>
      </c>
      <c r="O194" s="37">
        <v>0</v>
      </c>
      <c r="P194" s="38">
        <v>0</v>
      </c>
      <c r="Q194" s="45" t="s">
        <v>245</v>
      </c>
      <c r="R194" s="43" t="s">
        <v>177</v>
      </c>
      <c r="S194" s="46" t="s">
        <v>424</v>
      </c>
      <c r="T194" s="37">
        <v>1738893.72</v>
      </c>
      <c r="U194" s="37">
        <v>0</v>
      </c>
      <c r="V194" s="37">
        <v>1738893.72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1738893.72</v>
      </c>
      <c r="AD194" s="37">
        <v>0</v>
      </c>
      <c r="AE194" s="37">
        <v>0</v>
      </c>
      <c r="AF194" s="38">
        <v>0</v>
      </c>
      <c r="AG194" s="6"/>
    </row>
    <row r="195" spans="1:33" ht="23.25">
      <c r="A195" s="42" t="s">
        <v>347</v>
      </c>
      <c r="B195" s="43" t="s">
        <v>177</v>
      </c>
      <c r="C195" s="44" t="s">
        <v>425</v>
      </c>
      <c r="D195" s="37">
        <v>5000</v>
      </c>
      <c r="E195" s="37">
        <v>0</v>
      </c>
      <c r="F195" s="37">
        <v>5000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5000</v>
      </c>
      <c r="N195" s="37">
        <v>0</v>
      </c>
      <c r="O195" s="37">
        <v>0</v>
      </c>
      <c r="P195" s="38">
        <v>0</v>
      </c>
      <c r="Q195" s="45" t="s">
        <v>347</v>
      </c>
      <c r="R195" s="43" t="s">
        <v>177</v>
      </c>
      <c r="S195" s="46" t="s">
        <v>425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8">
        <v>0</v>
      </c>
      <c r="AG195" s="6"/>
    </row>
    <row r="196" spans="1:33" ht="34.5">
      <c r="A196" s="42" t="s">
        <v>247</v>
      </c>
      <c r="B196" s="43" t="s">
        <v>177</v>
      </c>
      <c r="C196" s="44" t="s">
        <v>426</v>
      </c>
      <c r="D196" s="37">
        <v>2071458.68</v>
      </c>
      <c r="E196" s="37">
        <v>0</v>
      </c>
      <c r="F196" s="37">
        <v>2071458.68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2071458.68</v>
      </c>
      <c r="N196" s="37">
        <v>0</v>
      </c>
      <c r="O196" s="37">
        <v>0</v>
      </c>
      <c r="P196" s="38">
        <v>0</v>
      </c>
      <c r="Q196" s="45" t="s">
        <v>247</v>
      </c>
      <c r="R196" s="43" t="s">
        <v>177</v>
      </c>
      <c r="S196" s="46" t="s">
        <v>426</v>
      </c>
      <c r="T196" s="37">
        <v>515338.1</v>
      </c>
      <c r="U196" s="37">
        <v>0</v>
      </c>
      <c r="V196" s="37">
        <v>515338.1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515338.1</v>
      </c>
      <c r="AD196" s="37">
        <v>0</v>
      </c>
      <c r="AE196" s="37">
        <v>0</v>
      </c>
      <c r="AF196" s="38">
        <v>0</v>
      </c>
      <c r="AG196" s="6"/>
    </row>
    <row r="197" spans="1:33" ht="23.25">
      <c r="A197" s="42" t="s">
        <v>204</v>
      </c>
      <c r="B197" s="43" t="s">
        <v>177</v>
      </c>
      <c r="C197" s="44" t="s">
        <v>427</v>
      </c>
      <c r="D197" s="37">
        <v>3255493.42</v>
      </c>
      <c r="E197" s="37">
        <v>0</v>
      </c>
      <c r="F197" s="37">
        <v>3255493.42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3255493.42</v>
      </c>
      <c r="N197" s="37">
        <v>0</v>
      </c>
      <c r="O197" s="37">
        <v>0</v>
      </c>
      <c r="P197" s="38">
        <v>0</v>
      </c>
      <c r="Q197" s="45" t="s">
        <v>204</v>
      </c>
      <c r="R197" s="43" t="s">
        <v>177</v>
      </c>
      <c r="S197" s="46" t="s">
        <v>427</v>
      </c>
      <c r="T197" s="37">
        <v>499382.62</v>
      </c>
      <c r="U197" s="37">
        <v>0</v>
      </c>
      <c r="V197" s="37">
        <v>499382.62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499382.62</v>
      </c>
      <c r="AD197" s="37">
        <v>0</v>
      </c>
      <c r="AE197" s="37">
        <v>0</v>
      </c>
      <c r="AF197" s="38">
        <v>0</v>
      </c>
      <c r="AG197" s="6"/>
    </row>
    <row r="198" spans="1:33" ht="23.25">
      <c r="A198" s="42" t="s">
        <v>206</v>
      </c>
      <c r="B198" s="43" t="s">
        <v>177</v>
      </c>
      <c r="C198" s="44" t="s">
        <v>428</v>
      </c>
      <c r="D198" s="37">
        <v>3255493.42</v>
      </c>
      <c r="E198" s="37">
        <v>0</v>
      </c>
      <c r="F198" s="37">
        <v>3255493.42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3255493.42</v>
      </c>
      <c r="N198" s="37">
        <v>0</v>
      </c>
      <c r="O198" s="37">
        <v>0</v>
      </c>
      <c r="P198" s="38">
        <v>0</v>
      </c>
      <c r="Q198" s="45" t="s">
        <v>206</v>
      </c>
      <c r="R198" s="43" t="s">
        <v>177</v>
      </c>
      <c r="S198" s="46" t="s">
        <v>428</v>
      </c>
      <c r="T198" s="37">
        <v>499382.62</v>
      </c>
      <c r="U198" s="37">
        <v>0</v>
      </c>
      <c r="V198" s="37">
        <v>499382.62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499382.62</v>
      </c>
      <c r="AD198" s="37">
        <v>0</v>
      </c>
      <c r="AE198" s="37">
        <v>0</v>
      </c>
      <c r="AF198" s="38">
        <v>0</v>
      </c>
      <c r="AG198" s="6"/>
    </row>
    <row r="199" spans="1:33">
      <c r="A199" s="42" t="s">
        <v>208</v>
      </c>
      <c r="B199" s="43" t="s">
        <v>177</v>
      </c>
      <c r="C199" s="44" t="s">
        <v>429</v>
      </c>
      <c r="D199" s="37">
        <v>3255493.42</v>
      </c>
      <c r="E199" s="37">
        <v>0</v>
      </c>
      <c r="F199" s="37">
        <v>3255493.42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3255493.42</v>
      </c>
      <c r="N199" s="37">
        <v>0</v>
      </c>
      <c r="O199" s="37">
        <v>0</v>
      </c>
      <c r="P199" s="38">
        <v>0</v>
      </c>
      <c r="Q199" s="45" t="s">
        <v>208</v>
      </c>
      <c r="R199" s="43" t="s">
        <v>177</v>
      </c>
      <c r="S199" s="46" t="s">
        <v>429</v>
      </c>
      <c r="T199" s="37">
        <v>499382.62</v>
      </c>
      <c r="U199" s="37">
        <v>0</v>
      </c>
      <c r="V199" s="37">
        <v>499382.62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499382.62</v>
      </c>
      <c r="AD199" s="37">
        <v>0</v>
      </c>
      <c r="AE199" s="37">
        <v>0</v>
      </c>
      <c r="AF199" s="38">
        <v>0</v>
      </c>
      <c r="AG199" s="6"/>
    </row>
    <row r="200" spans="1:33" ht="23.25">
      <c r="A200" s="42" t="s">
        <v>263</v>
      </c>
      <c r="B200" s="43" t="s">
        <v>177</v>
      </c>
      <c r="C200" s="44" t="s">
        <v>430</v>
      </c>
      <c r="D200" s="37">
        <v>23592287.25</v>
      </c>
      <c r="E200" s="37">
        <v>0</v>
      </c>
      <c r="F200" s="37">
        <v>23592287.25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23592287.25</v>
      </c>
      <c r="N200" s="37">
        <v>0</v>
      </c>
      <c r="O200" s="37">
        <v>0</v>
      </c>
      <c r="P200" s="38">
        <v>0</v>
      </c>
      <c r="Q200" s="45" t="s">
        <v>263</v>
      </c>
      <c r="R200" s="43" t="s">
        <v>177</v>
      </c>
      <c r="S200" s="46" t="s">
        <v>430</v>
      </c>
      <c r="T200" s="37">
        <v>5224999.24</v>
      </c>
      <c r="U200" s="37">
        <v>0</v>
      </c>
      <c r="V200" s="37">
        <v>5224999.24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5224999.24</v>
      </c>
      <c r="AD200" s="37">
        <v>0</v>
      </c>
      <c r="AE200" s="37">
        <v>0</v>
      </c>
      <c r="AF200" s="38">
        <v>0</v>
      </c>
      <c r="AG200" s="6"/>
    </row>
    <row r="201" spans="1:33">
      <c r="A201" s="42" t="s">
        <v>265</v>
      </c>
      <c r="B201" s="43" t="s">
        <v>177</v>
      </c>
      <c r="C201" s="44" t="s">
        <v>431</v>
      </c>
      <c r="D201" s="37">
        <v>23592287.25</v>
      </c>
      <c r="E201" s="37">
        <v>0</v>
      </c>
      <c r="F201" s="37">
        <v>23592287.25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23592287.25</v>
      </c>
      <c r="N201" s="37">
        <v>0</v>
      </c>
      <c r="O201" s="37">
        <v>0</v>
      </c>
      <c r="P201" s="38">
        <v>0</v>
      </c>
      <c r="Q201" s="45" t="s">
        <v>265</v>
      </c>
      <c r="R201" s="43" t="s">
        <v>177</v>
      </c>
      <c r="S201" s="46" t="s">
        <v>431</v>
      </c>
      <c r="T201" s="37">
        <v>5224999.24</v>
      </c>
      <c r="U201" s="37">
        <v>0</v>
      </c>
      <c r="V201" s="37">
        <v>5224999.24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5224999.24</v>
      </c>
      <c r="AD201" s="37">
        <v>0</v>
      </c>
      <c r="AE201" s="37">
        <v>0</v>
      </c>
      <c r="AF201" s="38">
        <v>0</v>
      </c>
      <c r="AG201" s="6"/>
    </row>
    <row r="202" spans="1:33" ht="45.75">
      <c r="A202" s="42" t="s">
        <v>309</v>
      </c>
      <c r="B202" s="43" t="s">
        <v>177</v>
      </c>
      <c r="C202" s="44" t="s">
        <v>432</v>
      </c>
      <c r="D202" s="37">
        <v>16302021.869999999</v>
      </c>
      <c r="E202" s="37">
        <v>0</v>
      </c>
      <c r="F202" s="37">
        <v>16302021.869999999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16302021.869999999</v>
      </c>
      <c r="N202" s="37">
        <v>0</v>
      </c>
      <c r="O202" s="37">
        <v>0</v>
      </c>
      <c r="P202" s="38">
        <v>0</v>
      </c>
      <c r="Q202" s="45" t="s">
        <v>309</v>
      </c>
      <c r="R202" s="43" t="s">
        <v>177</v>
      </c>
      <c r="S202" s="46" t="s">
        <v>432</v>
      </c>
      <c r="T202" s="37">
        <v>4453033.18</v>
      </c>
      <c r="U202" s="37">
        <v>0</v>
      </c>
      <c r="V202" s="37">
        <v>4453033.18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4453033.18</v>
      </c>
      <c r="AD202" s="37">
        <v>0</v>
      </c>
      <c r="AE202" s="37">
        <v>0</v>
      </c>
      <c r="AF202" s="38">
        <v>0</v>
      </c>
      <c r="AG202" s="6"/>
    </row>
    <row r="203" spans="1:33">
      <c r="A203" s="42" t="s">
        <v>267</v>
      </c>
      <c r="B203" s="43" t="s">
        <v>177</v>
      </c>
      <c r="C203" s="44" t="s">
        <v>433</v>
      </c>
      <c r="D203" s="37">
        <v>7290265.3799999999</v>
      </c>
      <c r="E203" s="37">
        <v>0</v>
      </c>
      <c r="F203" s="37">
        <v>7290265.3799999999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7290265.3799999999</v>
      </c>
      <c r="N203" s="37">
        <v>0</v>
      </c>
      <c r="O203" s="37">
        <v>0</v>
      </c>
      <c r="P203" s="38">
        <v>0</v>
      </c>
      <c r="Q203" s="45" t="s">
        <v>267</v>
      </c>
      <c r="R203" s="43" t="s">
        <v>177</v>
      </c>
      <c r="S203" s="46" t="s">
        <v>433</v>
      </c>
      <c r="T203" s="37">
        <v>771966.06</v>
      </c>
      <c r="U203" s="37">
        <v>0</v>
      </c>
      <c r="V203" s="37">
        <v>771966.06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771966.06</v>
      </c>
      <c r="AD203" s="37">
        <v>0</v>
      </c>
      <c r="AE203" s="37">
        <v>0</v>
      </c>
      <c r="AF203" s="38">
        <v>0</v>
      </c>
      <c r="AG203" s="6"/>
    </row>
    <row r="204" spans="1:33">
      <c r="A204" s="42" t="s">
        <v>210</v>
      </c>
      <c r="B204" s="43" t="s">
        <v>177</v>
      </c>
      <c r="C204" s="44" t="s">
        <v>434</v>
      </c>
      <c r="D204" s="37">
        <v>43204</v>
      </c>
      <c r="E204" s="37">
        <v>0</v>
      </c>
      <c r="F204" s="37">
        <v>43204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43204</v>
      </c>
      <c r="N204" s="37">
        <v>0</v>
      </c>
      <c r="O204" s="37">
        <v>0</v>
      </c>
      <c r="P204" s="38">
        <v>0</v>
      </c>
      <c r="Q204" s="45" t="s">
        <v>210</v>
      </c>
      <c r="R204" s="43" t="s">
        <v>177</v>
      </c>
      <c r="S204" s="46" t="s">
        <v>434</v>
      </c>
      <c r="T204" s="37">
        <v>11867</v>
      </c>
      <c r="U204" s="37">
        <v>0</v>
      </c>
      <c r="V204" s="37">
        <v>11867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11867</v>
      </c>
      <c r="AD204" s="37">
        <v>0</v>
      </c>
      <c r="AE204" s="37">
        <v>0</v>
      </c>
      <c r="AF204" s="38">
        <v>0</v>
      </c>
      <c r="AG204" s="6"/>
    </row>
    <row r="205" spans="1:33">
      <c r="A205" s="42" t="s">
        <v>212</v>
      </c>
      <c r="B205" s="43" t="s">
        <v>177</v>
      </c>
      <c r="C205" s="44" t="s">
        <v>435</v>
      </c>
      <c r="D205" s="37">
        <v>43204</v>
      </c>
      <c r="E205" s="37">
        <v>0</v>
      </c>
      <c r="F205" s="37">
        <v>43204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43204</v>
      </c>
      <c r="N205" s="37">
        <v>0</v>
      </c>
      <c r="O205" s="37">
        <v>0</v>
      </c>
      <c r="P205" s="38">
        <v>0</v>
      </c>
      <c r="Q205" s="45" t="s">
        <v>212</v>
      </c>
      <c r="R205" s="43" t="s">
        <v>177</v>
      </c>
      <c r="S205" s="46" t="s">
        <v>435</v>
      </c>
      <c r="T205" s="37">
        <v>11867</v>
      </c>
      <c r="U205" s="37">
        <v>0</v>
      </c>
      <c r="V205" s="37">
        <v>11867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11867</v>
      </c>
      <c r="AD205" s="37">
        <v>0</v>
      </c>
      <c r="AE205" s="37">
        <v>0</v>
      </c>
      <c r="AF205" s="38">
        <v>0</v>
      </c>
      <c r="AG205" s="6"/>
    </row>
    <row r="206" spans="1:33">
      <c r="A206" s="42" t="s">
        <v>214</v>
      </c>
      <c r="B206" s="43" t="s">
        <v>177</v>
      </c>
      <c r="C206" s="44" t="s">
        <v>436</v>
      </c>
      <c r="D206" s="37">
        <v>36054</v>
      </c>
      <c r="E206" s="37">
        <v>0</v>
      </c>
      <c r="F206" s="37">
        <v>36054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36054</v>
      </c>
      <c r="N206" s="37">
        <v>0</v>
      </c>
      <c r="O206" s="37">
        <v>0</v>
      </c>
      <c r="P206" s="38">
        <v>0</v>
      </c>
      <c r="Q206" s="45" t="s">
        <v>214</v>
      </c>
      <c r="R206" s="43" t="s">
        <v>177</v>
      </c>
      <c r="S206" s="46" t="s">
        <v>436</v>
      </c>
      <c r="T206" s="37">
        <v>8017</v>
      </c>
      <c r="U206" s="37">
        <v>0</v>
      </c>
      <c r="V206" s="37">
        <v>8017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8017</v>
      </c>
      <c r="AD206" s="37">
        <v>0</v>
      </c>
      <c r="AE206" s="37">
        <v>0</v>
      </c>
      <c r="AF206" s="38">
        <v>0</v>
      </c>
      <c r="AG206" s="6"/>
    </row>
    <row r="207" spans="1:33">
      <c r="A207" s="42" t="s">
        <v>216</v>
      </c>
      <c r="B207" s="43" t="s">
        <v>177</v>
      </c>
      <c r="C207" s="44" t="s">
        <v>437</v>
      </c>
      <c r="D207" s="37">
        <v>3850</v>
      </c>
      <c r="E207" s="37">
        <v>0</v>
      </c>
      <c r="F207" s="37">
        <v>3850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3850</v>
      </c>
      <c r="N207" s="37">
        <v>0</v>
      </c>
      <c r="O207" s="37">
        <v>0</v>
      </c>
      <c r="P207" s="38">
        <v>0</v>
      </c>
      <c r="Q207" s="45" t="s">
        <v>216</v>
      </c>
      <c r="R207" s="43" t="s">
        <v>177</v>
      </c>
      <c r="S207" s="46" t="s">
        <v>437</v>
      </c>
      <c r="T207" s="37">
        <v>3850</v>
      </c>
      <c r="U207" s="37">
        <v>0</v>
      </c>
      <c r="V207" s="37">
        <v>3850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3850</v>
      </c>
      <c r="AD207" s="37">
        <v>0</v>
      </c>
      <c r="AE207" s="37">
        <v>0</v>
      </c>
      <c r="AF207" s="38">
        <v>0</v>
      </c>
      <c r="AG207" s="6"/>
    </row>
    <row r="208" spans="1:33">
      <c r="A208" s="42" t="s">
        <v>218</v>
      </c>
      <c r="B208" s="43" t="s">
        <v>177</v>
      </c>
      <c r="C208" s="44" t="s">
        <v>438</v>
      </c>
      <c r="D208" s="37">
        <v>3300</v>
      </c>
      <c r="E208" s="37">
        <v>0</v>
      </c>
      <c r="F208" s="37">
        <v>3300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3300</v>
      </c>
      <c r="N208" s="37">
        <v>0</v>
      </c>
      <c r="O208" s="37">
        <v>0</v>
      </c>
      <c r="P208" s="38">
        <v>0</v>
      </c>
      <c r="Q208" s="45" t="s">
        <v>218</v>
      </c>
      <c r="R208" s="43" t="s">
        <v>177</v>
      </c>
      <c r="S208" s="46" t="s">
        <v>438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8">
        <v>0</v>
      </c>
      <c r="AG208" s="6"/>
    </row>
    <row r="209" spans="1:33">
      <c r="A209" s="42" t="s">
        <v>439</v>
      </c>
      <c r="B209" s="43" t="s">
        <v>177</v>
      </c>
      <c r="C209" s="44" t="s">
        <v>440</v>
      </c>
      <c r="D209" s="37">
        <v>4179208.35</v>
      </c>
      <c r="E209" s="37">
        <v>0</v>
      </c>
      <c r="F209" s="37">
        <v>4179208.35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4179208.35</v>
      </c>
      <c r="N209" s="37">
        <v>0</v>
      </c>
      <c r="O209" s="37">
        <v>0</v>
      </c>
      <c r="P209" s="38">
        <v>0</v>
      </c>
      <c r="Q209" s="45" t="s">
        <v>439</v>
      </c>
      <c r="R209" s="43" t="s">
        <v>177</v>
      </c>
      <c r="S209" s="46" t="s">
        <v>440</v>
      </c>
      <c r="T209" s="37">
        <v>637109.15</v>
      </c>
      <c r="U209" s="37">
        <v>0</v>
      </c>
      <c r="V209" s="37">
        <v>637109.15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637109.15</v>
      </c>
      <c r="AD209" s="37">
        <v>0</v>
      </c>
      <c r="AE209" s="37">
        <v>0</v>
      </c>
      <c r="AF209" s="38">
        <v>0</v>
      </c>
      <c r="AG209" s="6"/>
    </row>
    <row r="210" spans="1:33">
      <c r="A210" s="42" t="s">
        <v>441</v>
      </c>
      <c r="B210" s="43" t="s">
        <v>177</v>
      </c>
      <c r="C210" s="44" t="s">
        <v>442</v>
      </c>
      <c r="D210" s="37">
        <v>1596195</v>
      </c>
      <c r="E210" s="37">
        <v>0</v>
      </c>
      <c r="F210" s="37">
        <v>1596195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1596195</v>
      </c>
      <c r="N210" s="37">
        <v>0</v>
      </c>
      <c r="O210" s="37">
        <v>0</v>
      </c>
      <c r="P210" s="38">
        <v>0</v>
      </c>
      <c r="Q210" s="45" t="s">
        <v>441</v>
      </c>
      <c r="R210" s="43" t="s">
        <v>177</v>
      </c>
      <c r="S210" s="46" t="s">
        <v>442</v>
      </c>
      <c r="T210" s="37">
        <v>358256.63</v>
      </c>
      <c r="U210" s="37">
        <v>0</v>
      </c>
      <c r="V210" s="37">
        <v>358256.63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358256.63</v>
      </c>
      <c r="AD210" s="37">
        <v>0</v>
      </c>
      <c r="AE210" s="37">
        <v>0</v>
      </c>
      <c r="AF210" s="38">
        <v>0</v>
      </c>
      <c r="AG210" s="6"/>
    </row>
    <row r="211" spans="1:33">
      <c r="A211" s="42" t="s">
        <v>255</v>
      </c>
      <c r="B211" s="43" t="s">
        <v>177</v>
      </c>
      <c r="C211" s="44" t="s">
        <v>443</v>
      </c>
      <c r="D211" s="37">
        <v>1596195</v>
      </c>
      <c r="E211" s="37">
        <v>0</v>
      </c>
      <c r="F211" s="37">
        <v>1596195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1596195</v>
      </c>
      <c r="N211" s="37">
        <v>0</v>
      </c>
      <c r="O211" s="37">
        <v>0</v>
      </c>
      <c r="P211" s="38">
        <v>0</v>
      </c>
      <c r="Q211" s="45" t="s">
        <v>255</v>
      </c>
      <c r="R211" s="43" t="s">
        <v>177</v>
      </c>
      <c r="S211" s="46" t="s">
        <v>443</v>
      </c>
      <c r="T211" s="37">
        <v>358256.63</v>
      </c>
      <c r="U211" s="37">
        <v>0</v>
      </c>
      <c r="V211" s="37">
        <v>358256.63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358256.63</v>
      </c>
      <c r="AD211" s="37">
        <v>0</v>
      </c>
      <c r="AE211" s="37">
        <v>0</v>
      </c>
      <c r="AF211" s="38">
        <v>0</v>
      </c>
      <c r="AG211" s="6"/>
    </row>
    <row r="212" spans="1:33" ht="23.25">
      <c r="A212" s="42" t="s">
        <v>257</v>
      </c>
      <c r="B212" s="43" t="s">
        <v>177</v>
      </c>
      <c r="C212" s="44" t="s">
        <v>444</v>
      </c>
      <c r="D212" s="37">
        <v>1596195</v>
      </c>
      <c r="E212" s="37">
        <v>0</v>
      </c>
      <c r="F212" s="37">
        <v>1596195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1596195</v>
      </c>
      <c r="N212" s="37">
        <v>0</v>
      </c>
      <c r="O212" s="37">
        <v>0</v>
      </c>
      <c r="P212" s="38">
        <v>0</v>
      </c>
      <c r="Q212" s="45" t="s">
        <v>257</v>
      </c>
      <c r="R212" s="43" t="s">
        <v>177</v>
      </c>
      <c r="S212" s="46" t="s">
        <v>444</v>
      </c>
      <c r="T212" s="37">
        <v>358256.63</v>
      </c>
      <c r="U212" s="37">
        <v>0</v>
      </c>
      <c r="V212" s="37">
        <v>358256.63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358256.63</v>
      </c>
      <c r="AD212" s="37">
        <v>0</v>
      </c>
      <c r="AE212" s="37">
        <v>0</v>
      </c>
      <c r="AF212" s="38">
        <v>0</v>
      </c>
      <c r="AG212" s="6"/>
    </row>
    <row r="213" spans="1:33" ht="23.25">
      <c r="A213" s="42" t="s">
        <v>259</v>
      </c>
      <c r="B213" s="43" t="s">
        <v>177</v>
      </c>
      <c r="C213" s="44" t="s">
        <v>445</v>
      </c>
      <c r="D213" s="37">
        <v>1596195</v>
      </c>
      <c r="E213" s="37">
        <v>0</v>
      </c>
      <c r="F213" s="37">
        <v>1596195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1596195</v>
      </c>
      <c r="N213" s="37">
        <v>0</v>
      </c>
      <c r="O213" s="37">
        <v>0</v>
      </c>
      <c r="P213" s="38">
        <v>0</v>
      </c>
      <c r="Q213" s="45" t="s">
        <v>259</v>
      </c>
      <c r="R213" s="43" t="s">
        <v>177</v>
      </c>
      <c r="S213" s="46" t="s">
        <v>445</v>
      </c>
      <c r="T213" s="37">
        <v>358256.63</v>
      </c>
      <c r="U213" s="37">
        <v>0</v>
      </c>
      <c r="V213" s="37">
        <v>358256.63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358256.63</v>
      </c>
      <c r="AD213" s="37">
        <v>0</v>
      </c>
      <c r="AE213" s="37">
        <v>0</v>
      </c>
      <c r="AF213" s="38">
        <v>0</v>
      </c>
      <c r="AG213" s="6"/>
    </row>
    <row r="214" spans="1:33">
      <c r="A214" s="42" t="s">
        <v>446</v>
      </c>
      <c r="B214" s="43" t="s">
        <v>177</v>
      </c>
      <c r="C214" s="44" t="s">
        <v>447</v>
      </c>
      <c r="D214" s="37">
        <v>98500</v>
      </c>
      <c r="E214" s="37">
        <v>0</v>
      </c>
      <c r="F214" s="37">
        <v>98500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98500</v>
      </c>
      <c r="N214" s="37">
        <v>0</v>
      </c>
      <c r="O214" s="37">
        <v>0</v>
      </c>
      <c r="P214" s="38">
        <v>0</v>
      </c>
      <c r="Q214" s="45" t="s">
        <v>446</v>
      </c>
      <c r="R214" s="43" t="s">
        <v>177</v>
      </c>
      <c r="S214" s="46" t="s">
        <v>447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8">
        <v>0</v>
      </c>
      <c r="AG214" s="6"/>
    </row>
    <row r="215" spans="1:33">
      <c r="A215" s="42" t="s">
        <v>255</v>
      </c>
      <c r="B215" s="43" t="s">
        <v>177</v>
      </c>
      <c r="C215" s="44" t="s">
        <v>448</v>
      </c>
      <c r="D215" s="37">
        <v>98500</v>
      </c>
      <c r="E215" s="37">
        <v>0</v>
      </c>
      <c r="F215" s="37">
        <v>98500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98500</v>
      </c>
      <c r="N215" s="37">
        <v>0</v>
      </c>
      <c r="O215" s="37">
        <v>0</v>
      </c>
      <c r="P215" s="38">
        <v>0</v>
      </c>
      <c r="Q215" s="45" t="s">
        <v>255</v>
      </c>
      <c r="R215" s="43" t="s">
        <v>177</v>
      </c>
      <c r="S215" s="46" t="s">
        <v>448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8">
        <v>0</v>
      </c>
      <c r="AG215" s="6"/>
    </row>
    <row r="216" spans="1:33" ht="23.25">
      <c r="A216" s="42" t="s">
        <v>257</v>
      </c>
      <c r="B216" s="43" t="s">
        <v>177</v>
      </c>
      <c r="C216" s="44" t="s">
        <v>449</v>
      </c>
      <c r="D216" s="37">
        <v>98500</v>
      </c>
      <c r="E216" s="37">
        <v>0</v>
      </c>
      <c r="F216" s="37">
        <v>98500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98500</v>
      </c>
      <c r="N216" s="37">
        <v>0</v>
      </c>
      <c r="O216" s="37">
        <v>0</v>
      </c>
      <c r="P216" s="38">
        <v>0</v>
      </c>
      <c r="Q216" s="45" t="s">
        <v>257</v>
      </c>
      <c r="R216" s="43" t="s">
        <v>177</v>
      </c>
      <c r="S216" s="46" t="s">
        <v>449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8">
        <v>0</v>
      </c>
      <c r="AG216" s="6"/>
    </row>
    <row r="217" spans="1:33">
      <c r="A217" s="42" t="s">
        <v>450</v>
      </c>
      <c r="B217" s="43" t="s">
        <v>177</v>
      </c>
      <c r="C217" s="44" t="s">
        <v>451</v>
      </c>
      <c r="D217" s="37">
        <v>98500</v>
      </c>
      <c r="E217" s="37">
        <v>0</v>
      </c>
      <c r="F217" s="37">
        <v>98500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98500</v>
      </c>
      <c r="N217" s="37">
        <v>0</v>
      </c>
      <c r="O217" s="37">
        <v>0</v>
      </c>
      <c r="P217" s="38">
        <v>0</v>
      </c>
      <c r="Q217" s="45" t="s">
        <v>450</v>
      </c>
      <c r="R217" s="43" t="s">
        <v>177</v>
      </c>
      <c r="S217" s="46" t="s">
        <v>451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8">
        <v>0</v>
      </c>
      <c r="AG217" s="6"/>
    </row>
    <row r="218" spans="1:33">
      <c r="A218" s="42" t="s">
        <v>452</v>
      </c>
      <c r="B218" s="43" t="s">
        <v>177</v>
      </c>
      <c r="C218" s="44" t="s">
        <v>453</v>
      </c>
      <c r="D218" s="37">
        <v>1983013.35</v>
      </c>
      <c r="E218" s="37">
        <v>0</v>
      </c>
      <c r="F218" s="37">
        <v>1983013.35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1983013.35</v>
      </c>
      <c r="N218" s="37">
        <v>0</v>
      </c>
      <c r="O218" s="37">
        <v>0</v>
      </c>
      <c r="P218" s="38">
        <v>0</v>
      </c>
      <c r="Q218" s="45" t="s">
        <v>452</v>
      </c>
      <c r="R218" s="43" t="s">
        <v>177</v>
      </c>
      <c r="S218" s="46" t="s">
        <v>453</v>
      </c>
      <c r="T218" s="37">
        <v>196385.52</v>
      </c>
      <c r="U218" s="37">
        <v>0</v>
      </c>
      <c r="V218" s="37">
        <v>196385.52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7">
        <v>196385.52</v>
      </c>
      <c r="AD218" s="37">
        <v>0</v>
      </c>
      <c r="AE218" s="37">
        <v>0</v>
      </c>
      <c r="AF218" s="38">
        <v>0</v>
      </c>
      <c r="AG218" s="6"/>
    </row>
    <row r="219" spans="1:33">
      <c r="A219" s="42" t="s">
        <v>255</v>
      </c>
      <c r="B219" s="43" t="s">
        <v>177</v>
      </c>
      <c r="C219" s="44" t="s">
        <v>454</v>
      </c>
      <c r="D219" s="37">
        <v>909556.35</v>
      </c>
      <c r="E219" s="37">
        <v>0</v>
      </c>
      <c r="F219" s="37">
        <v>909556.35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909556.35</v>
      </c>
      <c r="N219" s="37">
        <v>0</v>
      </c>
      <c r="O219" s="37">
        <v>0</v>
      </c>
      <c r="P219" s="38">
        <v>0</v>
      </c>
      <c r="Q219" s="45" t="s">
        <v>255</v>
      </c>
      <c r="R219" s="43" t="s">
        <v>177</v>
      </c>
      <c r="S219" s="46" t="s">
        <v>454</v>
      </c>
      <c r="T219" s="37">
        <v>196385.52</v>
      </c>
      <c r="U219" s="37">
        <v>0</v>
      </c>
      <c r="V219" s="37">
        <v>196385.52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196385.52</v>
      </c>
      <c r="AD219" s="37">
        <v>0</v>
      </c>
      <c r="AE219" s="37">
        <v>0</v>
      </c>
      <c r="AF219" s="38">
        <v>0</v>
      </c>
      <c r="AG219" s="6"/>
    </row>
    <row r="220" spans="1:33" ht="23.25">
      <c r="A220" s="42" t="s">
        <v>257</v>
      </c>
      <c r="B220" s="43" t="s">
        <v>177</v>
      </c>
      <c r="C220" s="44" t="s">
        <v>455</v>
      </c>
      <c r="D220" s="37">
        <v>909556.35</v>
      </c>
      <c r="E220" s="37">
        <v>0</v>
      </c>
      <c r="F220" s="37">
        <v>909556.35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909556.35</v>
      </c>
      <c r="N220" s="37">
        <v>0</v>
      </c>
      <c r="O220" s="37">
        <v>0</v>
      </c>
      <c r="P220" s="38">
        <v>0</v>
      </c>
      <c r="Q220" s="45" t="s">
        <v>257</v>
      </c>
      <c r="R220" s="43" t="s">
        <v>177</v>
      </c>
      <c r="S220" s="46" t="s">
        <v>455</v>
      </c>
      <c r="T220" s="37">
        <v>196385.52</v>
      </c>
      <c r="U220" s="37">
        <v>0</v>
      </c>
      <c r="V220" s="37">
        <v>196385.52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196385.52</v>
      </c>
      <c r="AD220" s="37">
        <v>0</v>
      </c>
      <c r="AE220" s="37">
        <v>0</v>
      </c>
      <c r="AF220" s="38">
        <v>0</v>
      </c>
      <c r="AG220" s="6"/>
    </row>
    <row r="221" spans="1:33" ht="23.25">
      <c r="A221" s="42" t="s">
        <v>259</v>
      </c>
      <c r="B221" s="43" t="s">
        <v>177</v>
      </c>
      <c r="C221" s="44" t="s">
        <v>456</v>
      </c>
      <c r="D221" s="37">
        <v>909556.35</v>
      </c>
      <c r="E221" s="37">
        <v>0</v>
      </c>
      <c r="F221" s="37">
        <v>909556.35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909556.35</v>
      </c>
      <c r="N221" s="37">
        <v>0</v>
      </c>
      <c r="O221" s="37">
        <v>0</v>
      </c>
      <c r="P221" s="38">
        <v>0</v>
      </c>
      <c r="Q221" s="45" t="s">
        <v>259</v>
      </c>
      <c r="R221" s="43" t="s">
        <v>177</v>
      </c>
      <c r="S221" s="46" t="s">
        <v>456</v>
      </c>
      <c r="T221" s="37">
        <v>196385.52</v>
      </c>
      <c r="U221" s="37">
        <v>0</v>
      </c>
      <c r="V221" s="37">
        <v>196385.52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196385.52</v>
      </c>
      <c r="AD221" s="37">
        <v>0</v>
      </c>
      <c r="AE221" s="37">
        <v>0</v>
      </c>
      <c r="AF221" s="38">
        <v>0</v>
      </c>
      <c r="AG221" s="6"/>
    </row>
    <row r="222" spans="1:33" ht="23.25">
      <c r="A222" s="42" t="s">
        <v>319</v>
      </c>
      <c r="B222" s="43" t="s">
        <v>177</v>
      </c>
      <c r="C222" s="44" t="s">
        <v>457</v>
      </c>
      <c r="D222" s="37">
        <v>1073457</v>
      </c>
      <c r="E222" s="37">
        <v>0</v>
      </c>
      <c r="F222" s="37">
        <v>1073457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1073457</v>
      </c>
      <c r="N222" s="37">
        <v>0</v>
      </c>
      <c r="O222" s="37">
        <v>0</v>
      </c>
      <c r="P222" s="38">
        <v>0</v>
      </c>
      <c r="Q222" s="45" t="s">
        <v>319</v>
      </c>
      <c r="R222" s="43" t="s">
        <v>177</v>
      </c>
      <c r="S222" s="46" t="s">
        <v>457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8">
        <v>0</v>
      </c>
      <c r="AG222" s="6"/>
    </row>
    <row r="223" spans="1:33">
      <c r="A223" s="42" t="s">
        <v>321</v>
      </c>
      <c r="B223" s="43" t="s">
        <v>177</v>
      </c>
      <c r="C223" s="44" t="s">
        <v>458</v>
      </c>
      <c r="D223" s="37">
        <v>1073457</v>
      </c>
      <c r="E223" s="37">
        <v>0</v>
      </c>
      <c r="F223" s="37">
        <v>1073457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1073457</v>
      </c>
      <c r="N223" s="37">
        <v>0</v>
      </c>
      <c r="O223" s="37">
        <v>0</v>
      </c>
      <c r="P223" s="38">
        <v>0</v>
      </c>
      <c r="Q223" s="45" t="s">
        <v>321</v>
      </c>
      <c r="R223" s="43" t="s">
        <v>177</v>
      </c>
      <c r="S223" s="46" t="s">
        <v>458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8">
        <v>0</v>
      </c>
      <c r="AG223" s="6"/>
    </row>
    <row r="224" spans="1:33" ht="34.5">
      <c r="A224" s="42" t="s">
        <v>459</v>
      </c>
      <c r="B224" s="43" t="s">
        <v>177</v>
      </c>
      <c r="C224" s="44" t="s">
        <v>460</v>
      </c>
      <c r="D224" s="37">
        <v>1073457</v>
      </c>
      <c r="E224" s="37">
        <v>0</v>
      </c>
      <c r="F224" s="37">
        <v>1073457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1073457</v>
      </c>
      <c r="N224" s="37">
        <v>0</v>
      </c>
      <c r="O224" s="37">
        <v>0</v>
      </c>
      <c r="P224" s="38">
        <v>0</v>
      </c>
      <c r="Q224" s="45" t="s">
        <v>459</v>
      </c>
      <c r="R224" s="43" t="s">
        <v>177</v>
      </c>
      <c r="S224" s="46" t="s">
        <v>460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8">
        <v>0</v>
      </c>
      <c r="AG224" s="6"/>
    </row>
    <row r="225" spans="1:33">
      <c r="A225" s="42" t="s">
        <v>461</v>
      </c>
      <c r="B225" s="43" t="s">
        <v>177</v>
      </c>
      <c r="C225" s="44" t="s">
        <v>462</v>
      </c>
      <c r="D225" s="37">
        <v>501500</v>
      </c>
      <c r="E225" s="37">
        <v>0</v>
      </c>
      <c r="F225" s="37">
        <v>501500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501500</v>
      </c>
      <c r="N225" s="37">
        <v>0</v>
      </c>
      <c r="O225" s="37">
        <v>0</v>
      </c>
      <c r="P225" s="38">
        <v>0</v>
      </c>
      <c r="Q225" s="45" t="s">
        <v>461</v>
      </c>
      <c r="R225" s="43" t="s">
        <v>177</v>
      </c>
      <c r="S225" s="46" t="s">
        <v>462</v>
      </c>
      <c r="T225" s="37">
        <v>82467</v>
      </c>
      <c r="U225" s="37">
        <v>0</v>
      </c>
      <c r="V225" s="37">
        <v>82467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82467</v>
      </c>
      <c r="AD225" s="37">
        <v>0</v>
      </c>
      <c r="AE225" s="37">
        <v>0</v>
      </c>
      <c r="AF225" s="38">
        <v>0</v>
      </c>
      <c r="AG225" s="6"/>
    </row>
    <row r="226" spans="1:33" ht="23.25">
      <c r="A226" s="42" t="s">
        <v>204</v>
      </c>
      <c r="B226" s="43" t="s">
        <v>177</v>
      </c>
      <c r="C226" s="44" t="s">
        <v>463</v>
      </c>
      <c r="D226" s="37">
        <v>130500</v>
      </c>
      <c r="E226" s="37">
        <v>0</v>
      </c>
      <c r="F226" s="37">
        <v>130500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130500</v>
      </c>
      <c r="N226" s="37">
        <v>0</v>
      </c>
      <c r="O226" s="37">
        <v>0</v>
      </c>
      <c r="P226" s="38">
        <v>0</v>
      </c>
      <c r="Q226" s="45" t="s">
        <v>204</v>
      </c>
      <c r="R226" s="43" t="s">
        <v>177</v>
      </c>
      <c r="S226" s="46" t="s">
        <v>463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8">
        <v>0</v>
      </c>
      <c r="AG226" s="6"/>
    </row>
    <row r="227" spans="1:33" ht="23.25">
      <c r="A227" s="42" t="s">
        <v>206</v>
      </c>
      <c r="B227" s="43" t="s">
        <v>177</v>
      </c>
      <c r="C227" s="44" t="s">
        <v>464</v>
      </c>
      <c r="D227" s="37">
        <v>130500</v>
      </c>
      <c r="E227" s="37">
        <v>0</v>
      </c>
      <c r="F227" s="37">
        <v>130500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130500</v>
      </c>
      <c r="N227" s="37">
        <v>0</v>
      </c>
      <c r="O227" s="37">
        <v>0</v>
      </c>
      <c r="P227" s="38">
        <v>0</v>
      </c>
      <c r="Q227" s="45" t="s">
        <v>206</v>
      </c>
      <c r="R227" s="43" t="s">
        <v>177</v>
      </c>
      <c r="S227" s="46" t="s">
        <v>464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8">
        <v>0</v>
      </c>
      <c r="AG227" s="6"/>
    </row>
    <row r="228" spans="1:33">
      <c r="A228" s="42" t="s">
        <v>208</v>
      </c>
      <c r="B228" s="43" t="s">
        <v>177</v>
      </c>
      <c r="C228" s="44" t="s">
        <v>465</v>
      </c>
      <c r="D228" s="37">
        <v>130500</v>
      </c>
      <c r="E228" s="37">
        <v>0</v>
      </c>
      <c r="F228" s="37">
        <v>130500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130500</v>
      </c>
      <c r="N228" s="37">
        <v>0</v>
      </c>
      <c r="O228" s="37">
        <v>0</v>
      </c>
      <c r="P228" s="38">
        <v>0</v>
      </c>
      <c r="Q228" s="45" t="s">
        <v>208</v>
      </c>
      <c r="R228" s="43" t="s">
        <v>177</v>
      </c>
      <c r="S228" s="46" t="s">
        <v>465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8">
        <v>0</v>
      </c>
      <c r="AG228" s="6"/>
    </row>
    <row r="229" spans="1:33">
      <c r="A229" s="42" t="s">
        <v>255</v>
      </c>
      <c r="B229" s="43" t="s">
        <v>177</v>
      </c>
      <c r="C229" s="44" t="s">
        <v>466</v>
      </c>
      <c r="D229" s="37">
        <v>115000</v>
      </c>
      <c r="E229" s="37">
        <v>0</v>
      </c>
      <c r="F229" s="37">
        <v>115000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115000</v>
      </c>
      <c r="N229" s="37">
        <v>0</v>
      </c>
      <c r="O229" s="37">
        <v>0</v>
      </c>
      <c r="P229" s="38">
        <v>0</v>
      </c>
      <c r="Q229" s="45" t="s">
        <v>255</v>
      </c>
      <c r="R229" s="43" t="s">
        <v>177</v>
      </c>
      <c r="S229" s="46" t="s">
        <v>466</v>
      </c>
      <c r="T229" s="37">
        <v>19317</v>
      </c>
      <c r="U229" s="37">
        <v>0</v>
      </c>
      <c r="V229" s="37">
        <v>19317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19317</v>
      </c>
      <c r="AD229" s="37">
        <v>0</v>
      </c>
      <c r="AE229" s="37">
        <v>0</v>
      </c>
      <c r="AF229" s="38">
        <v>0</v>
      </c>
      <c r="AG229" s="6"/>
    </row>
    <row r="230" spans="1:33" ht="23.25">
      <c r="A230" s="42" t="s">
        <v>257</v>
      </c>
      <c r="B230" s="43" t="s">
        <v>177</v>
      </c>
      <c r="C230" s="44" t="s">
        <v>467</v>
      </c>
      <c r="D230" s="37">
        <v>71000</v>
      </c>
      <c r="E230" s="37">
        <v>0</v>
      </c>
      <c r="F230" s="37">
        <v>71000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71000</v>
      </c>
      <c r="N230" s="37">
        <v>0</v>
      </c>
      <c r="O230" s="37">
        <v>0</v>
      </c>
      <c r="P230" s="38">
        <v>0</v>
      </c>
      <c r="Q230" s="45" t="s">
        <v>257</v>
      </c>
      <c r="R230" s="43" t="s">
        <v>177</v>
      </c>
      <c r="S230" s="46" t="s">
        <v>467</v>
      </c>
      <c r="T230" s="37">
        <v>9417</v>
      </c>
      <c r="U230" s="37">
        <v>0</v>
      </c>
      <c r="V230" s="37">
        <v>9417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9417</v>
      </c>
      <c r="AD230" s="37">
        <v>0</v>
      </c>
      <c r="AE230" s="37">
        <v>0</v>
      </c>
      <c r="AF230" s="38">
        <v>0</v>
      </c>
      <c r="AG230" s="6"/>
    </row>
    <row r="231" spans="1:33" ht="23.25">
      <c r="A231" s="42" t="s">
        <v>259</v>
      </c>
      <c r="B231" s="43" t="s">
        <v>177</v>
      </c>
      <c r="C231" s="44" t="s">
        <v>468</v>
      </c>
      <c r="D231" s="37">
        <v>71000</v>
      </c>
      <c r="E231" s="37">
        <v>0</v>
      </c>
      <c r="F231" s="37">
        <v>71000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71000</v>
      </c>
      <c r="N231" s="37">
        <v>0</v>
      </c>
      <c r="O231" s="37">
        <v>0</v>
      </c>
      <c r="P231" s="38">
        <v>0</v>
      </c>
      <c r="Q231" s="45" t="s">
        <v>259</v>
      </c>
      <c r="R231" s="43" t="s">
        <v>177</v>
      </c>
      <c r="S231" s="46" t="s">
        <v>468</v>
      </c>
      <c r="T231" s="37">
        <v>9417</v>
      </c>
      <c r="U231" s="37">
        <v>0</v>
      </c>
      <c r="V231" s="37">
        <v>9417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9417</v>
      </c>
      <c r="AD231" s="37">
        <v>0</v>
      </c>
      <c r="AE231" s="37">
        <v>0</v>
      </c>
      <c r="AF231" s="38">
        <v>0</v>
      </c>
      <c r="AG231" s="6"/>
    </row>
    <row r="232" spans="1:33">
      <c r="A232" s="42" t="s">
        <v>469</v>
      </c>
      <c r="B232" s="43" t="s">
        <v>177</v>
      </c>
      <c r="C232" s="44" t="s">
        <v>470</v>
      </c>
      <c r="D232" s="37">
        <v>24000</v>
      </c>
      <c r="E232" s="37">
        <v>0</v>
      </c>
      <c r="F232" s="37">
        <v>24000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24000</v>
      </c>
      <c r="N232" s="37">
        <v>0</v>
      </c>
      <c r="O232" s="37">
        <v>0</v>
      </c>
      <c r="P232" s="38">
        <v>0</v>
      </c>
      <c r="Q232" s="45" t="s">
        <v>469</v>
      </c>
      <c r="R232" s="43" t="s">
        <v>177</v>
      </c>
      <c r="S232" s="46" t="s">
        <v>470</v>
      </c>
      <c r="T232" s="37">
        <v>6000</v>
      </c>
      <c r="U232" s="37">
        <v>0</v>
      </c>
      <c r="V232" s="37">
        <v>6000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6000</v>
      </c>
      <c r="AD232" s="37">
        <v>0</v>
      </c>
      <c r="AE232" s="37">
        <v>0</v>
      </c>
      <c r="AF232" s="38">
        <v>0</v>
      </c>
      <c r="AG232" s="6"/>
    </row>
    <row r="233" spans="1:33">
      <c r="A233" s="42" t="s">
        <v>471</v>
      </c>
      <c r="B233" s="43" t="s">
        <v>177</v>
      </c>
      <c r="C233" s="44" t="s">
        <v>472</v>
      </c>
      <c r="D233" s="37">
        <v>20000</v>
      </c>
      <c r="E233" s="37">
        <v>0</v>
      </c>
      <c r="F233" s="37">
        <v>20000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20000</v>
      </c>
      <c r="N233" s="37">
        <v>0</v>
      </c>
      <c r="O233" s="37">
        <v>0</v>
      </c>
      <c r="P233" s="38">
        <v>0</v>
      </c>
      <c r="Q233" s="45" t="s">
        <v>471</v>
      </c>
      <c r="R233" s="43" t="s">
        <v>177</v>
      </c>
      <c r="S233" s="46" t="s">
        <v>472</v>
      </c>
      <c r="T233" s="37">
        <v>3900</v>
      </c>
      <c r="U233" s="37">
        <v>0</v>
      </c>
      <c r="V233" s="37">
        <v>3900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3900</v>
      </c>
      <c r="AD233" s="37">
        <v>0</v>
      </c>
      <c r="AE233" s="37">
        <v>0</v>
      </c>
      <c r="AF233" s="38">
        <v>0</v>
      </c>
      <c r="AG233" s="6"/>
    </row>
    <row r="234" spans="1:33" ht="23.25">
      <c r="A234" s="42" t="s">
        <v>263</v>
      </c>
      <c r="B234" s="43" t="s">
        <v>177</v>
      </c>
      <c r="C234" s="44" t="s">
        <v>473</v>
      </c>
      <c r="D234" s="37">
        <v>256000</v>
      </c>
      <c r="E234" s="37">
        <v>0</v>
      </c>
      <c r="F234" s="37">
        <v>256000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256000</v>
      </c>
      <c r="N234" s="37">
        <v>0</v>
      </c>
      <c r="O234" s="37">
        <v>0</v>
      </c>
      <c r="P234" s="38">
        <v>0</v>
      </c>
      <c r="Q234" s="45" t="s">
        <v>263</v>
      </c>
      <c r="R234" s="43" t="s">
        <v>177</v>
      </c>
      <c r="S234" s="46" t="s">
        <v>473</v>
      </c>
      <c r="T234" s="37">
        <v>63150</v>
      </c>
      <c r="U234" s="37">
        <v>0</v>
      </c>
      <c r="V234" s="37">
        <v>63150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63150</v>
      </c>
      <c r="AD234" s="37">
        <v>0</v>
      </c>
      <c r="AE234" s="37">
        <v>0</v>
      </c>
      <c r="AF234" s="38">
        <v>0</v>
      </c>
      <c r="AG234" s="6"/>
    </row>
    <row r="235" spans="1:33" ht="45.75">
      <c r="A235" s="42" t="s">
        <v>474</v>
      </c>
      <c r="B235" s="43" t="s">
        <v>177</v>
      </c>
      <c r="C235" s="44" t="s">
        <v>475</v>
      </c>
      <c r="D235" s="37">
        <v>256000</v>
      </c>
      <c r="E235" s="37">
        <v>0</v>
      </c>
      <c r="F235" s="37">
        <v>256000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256000</v>
      </c>
      <c r="N235" s="37">
        <v>0</v>
      </c>
      <c r="O235" s="37">
        <v>0</v>
      </c>
      <c r="P235" s="38">
        <v>0</v>
      </c>
      <c r="Q235" s="45" t="s">
        <v>474</v>
      </c>
      <c r="R235" s="43" t="s">
        <v>177</v>
      </c>
      <c r="S235" s="46" t="s">
        <v>475</v>
      </c>
      <c r="T235" s="37">
        <v>63150</v>
      </c>
      <c r="U235" s="37">
        <v>0</v>
      </c>
      <c r="V235" s="37">
        <v>63150</v>
      </c>
      <c r="W235" s="37">
        <v>0</v>
      </c>
      <c r="X235" s="37">
        <v>0</v>
      </c>
      <c r="Y235" s="37">
        <v>0</v>
      </c>
      <c r="Z235" s="37">
        <v>0</v>
      </c>
      <c r="AA235" s="37">
        <v>0</v>
      </c>
      <c r="AB235" s="37">
        <v>0</v>
      </c>
      <c r="AC235" s="37">
        <v>63150</v>
      </c>
      <c r="AD235" s="37">
        <v>0</v>
      </c>
      <c r="AE235" s="37">
        <v>0</v>
      </c>
      <c r="AF235" s="38">
        <v>0</v>
      </c>
      <c r="AG235" s="6"/>
    </row>
    <row r="236" spans="1:33" ht="23.25">
      <c r="A236" s="42" t="s">
        <v>476</v>
      </c>
      <c r="B236" s="43" t="s">
        <v>177</v>
      </c>
      <c r="C236" s="44" t="s">
        <v>477</v>
      </c>
      <c r="D236" s="37">
        <v>256000</v>
      </c>
      <c r="E236" s="37">
        <v>0</v>
      </c>
      <c r="F236" s="37">
        <v>256000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256000</v>
      </c>
      <c r="N236" s="37">
        <v>0</v>
      </c>
      <c r="O236" s="37">
        <v>0</v>
      </c>
      <c r="P236" s="38">
        <v>0</v>
      </c>
      <c r="Q236" s="45" t="s">
        <v>476</v>
      </c>
      <c r="R236" s="43" t="s">
        <v>177</v>
      </c>
      <c r="S236" s="46" t="s">
        <v>477</v>
      </c>
      <c r="T236" s="37">
        <v>63150</v>
      </c>
      <c r="U236" s="37">
        <v>0</v>
      </c>
      <c r="V236" s="37">
        <v>63150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63150</v>
      </c>
      <c r="AD236" s="37">
        <v>0</v>
      </c>
      <c r="AE236" s="37">
        <v>0</v>
      </c>
      <c r="AF236" s="38">
        <v>0</v>
      </c>
      <c r="AG236" s="6"/>
    </row>
    <row r="237" spans="1:33">
      <c r="A237" s="42" t="s">
        <v>478</v>
      </c>
      <c r="B237" s="43" t="s">
        <v>177</v>
      </c>
      <c r="C237" s="44" t="s">
        <v>479</v>
      </c>
      <c r="D237" s="37">
        <v>1107117</v>
      </c>
      <c r="E237" s="37">
        <v>0</v>
      </c>
      <c r="F237" s="37">
        <v>1107117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1107117</v>
      </c>
      <c r="N237" s="37">
        <v>0</v>
      </c>
      <c r="O237" s="37">
        <v>0</v>
      </c>
      <c r="P237" s="38">
        <v>0</v>
      </c>
      <c r="Q237" s="45" t="s">
        <v>478</v>
      </c>
      <c r="R237" s="43" t="s">
        <v>177</v>
      </c>
      <c r="S237" s="46" t="s">
        <v>479</v>
      </c>
      <c r="T237" s="37">
        <v>53560</v>
      </c>
      <c r="U237" s="37">
        <v>0</v>
      </c>
      <c r="V237" s="37">
        <v>53560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53560</v>
      </c>
      <c r="AD237" s="37">
        <v>0</v>
      </c>
      <c r="AE237" s="37">
        <v>0</v>
      </c>
      <c r="AF237" s="38">
        <v>0</v>
      </c>
      <c r="AG237" s="6"/>
    </row>
    <row r="238" spans="1:33">
      <c r="A238" s="42" t="s">
        <v>480</v>
      </c>
      <c r="B238" s="43" t="s">
        <v>177</v>
      </c>
      <c r="C238" s="44" t="s">
        <v>481</v>
      </c>
      <c r="D238" s="37">
        <v>1107117</v>
      </c>
      <c r="E238" s="37">
        <v>0</v>
      </c>
      <c r="F238" s="37">
        <v>1107117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1107117</v>
      </c>
      <c r="N238" s="37">
        <v>0</v>
      </c>
      <c r="O238" s="37">
        <v>0</v>
      </c>
      <c r="P238" s="38">
        <v>0</v>
      </c>
      <c r="Q238" s="45" t="s">
        <v>480</v>
      </c>
      <c r="R238" s="43" t="s">
        <v>177</v>
      </c>
      <c r="S238" s="46" t="s">
        <v>481</v>
      </c>
      <c r="T238" s="37">
        <v>53560</v>
      </c>
      <c r="U238" s="37">
        <v>0</v>
      </c>
      <c r="V238" s="37">
        <v>53560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53560</v>
      </c>
      <c r="AD238" s="37">
        <v>0</v>
      </c>
      <c r="AE238" s="37">
        <v>0</v>
      </c>
      <c r="AF238" s="38">
        <v>0</v>
      </c>
      <c r="AG238" s="6"/>
    </row>
    <row r="239" spans="1:33" ht="23.25">
      <c r="A239" s="42" t="s">
        <v>204</v>
      </c>
      <c r="B239" s="43" t="s">
        <v>177</v>
      </c>
      <c r="C239" s="44" t="s">
        <v>482</v>
      </c>
      <c r="D239" s="37">
        <v>1107117</v>
      </c>
      <c r="E239" s="37">
        <v>0</v>
      </c>
      <c r="F239" s="37">
        <v>1107117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1107117</v>
      </c>
      <c r="N239" s="37">
        <v>0</v>
      </c>
      <c r="O239" s="37">
        <v>0</v>
      </c>
      <c r="P239" s="38">
        <v>0</v>
      </c>
      <c r="Q239" s="45" t="s">
        <v>204</v>
      </c>
      <c r="R239" s="43" t="s">
        <v>177</v>
      </c>
      <c r="S239" s="46" t="s">
        <v>482</v>
      </c>
      <c r="T239" s="37">
        <v>53560</v>
      </c>
      <c r="U239" s="37">
        <v>0</v>
      </c>
      <c r="V239" s="37">
        <v>53560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53560</v>
      </c>
      <c r="AD239" s="37">
        <v>0</v>
      </c>
      <c r="AE239" s="37">
        <v>0</v>
      </c>
      <c r="AF239" s="38">
        <v>0</v>
      </c>
      <c r="AG239" s="6"/>
    </row>
    <row r="240" spans="1:33" ht="23.25">
      <c r="A240" s="42" t="s">
        <v>206</v>
      </c>
      <c r="B240" s="43" t="s">
        <v>177</v>
      </c>
      <c r="C240" s="44" t="s">
        <v>483</v>
      </c>
      <c r="D240" s="37">
        <v>1107117</v>
      </c>
      <c r="E240" s="37">
        <v>0</v>
      </c>
      <c r="F240" s="37">
        <v>1107117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1107117</v>
      </c>
      <c r="N240" s="37">
        <v>0</v>
      </c>
      <c r="O240" s="37">
        <v>0</v>
      </c>
      <c r="P240" s="38">
        <v>0</v>
      </c>
      <c r="Q240" s="45" t="s">
        <v>206</v>
      </c>
      <c r="R240" s="43" t="s">
        <v>177</v>
      </c>
      <c r="S240" s="46" t="s">
        <v>483</v>
      </c>
      <c r="T240" s="37">
        <v>53560</v>
      </c>
      <c r="U240" s="37">
        <v>0</v>
      </c>
      <c r="V240" s="37">
        <v>53560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53560</v>
      </c>
      <c r="AD240" s="37">
        <v>0</v>
      </c>
      <c r="AE240" s="37">
        <v>0</v>
      </c>
      <c r="AF240" s="38">
        <v>0</v>
      </c>
      <c r="AG240" s="6"/>
    </row>
    <row r="241" spans="1:33">
      <c r="A241" s="42" t="s">
        <v>208</v>
      </c>
      <c r="B241" s="43" t="s">
        <v>177</v>
      </c>
      <c r="C241" s="44" t="s">
        <v>484</v>
      </c>
      <c r="D241" s="37">
        <v>1107117</v>
      </c>
      <c r="E241" s="37">
        <v>0</v>
      </c>
      <c r="F241" s="37">
        <v>1107117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1107117</v>
      </c>
      <c r="N241" s="37">
        <v>0</v>
      </c>
      <c r="O241" s="37">
        <v>0</v>
      </c>
      <c r="P241" s="38">
        <v>0</v>
      </c>
      <c r="Q241" s="45" t="s">
        <v>208</v>
      </c>
      <c r="R241" s="43" t="s">
        <v>177</v>
      </c>
      <c r="S241" s="46" t="s">
        <v>484</v>
      </c>
      <c r="T241" s="37">
        <v>53560</v>
      </c>
      <c r="U241" s="37">
        <v>0</v>
      </c>
      <c r="V241" s="37">
        <v>53560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53560</v>
      </c>
      <c r="AD241" s="37">
        <v>0</v>
      </c>
      <c r="AE241" s="37">
        <v>0</v>
      </c>
      <c r="AF241" s="38">
        <v>0</v>
      </c>
      <c r="AG241" s="6"/>
    </row>
    <row r="242" spans="1:33" ht="23.25">
      <c r="A242" s="42" t="s">
        <v>485</v>
      </c>
      <c r="B242" s="43" t="s">
        <v>177</v>
      </c>
      <c r="C242" s="44" t="s">
        <v>486</v>
      </c>
      <c r="D242" s="37">
        <v>5226.38</v>
      </c>
      <c r="E242" s="37">
        <v>0</v>
      </c>
      <c r="F242" s="37">
        <v>5226.38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5226.38</v>
      </c>
      <c r="N242" s="37">
        <v>0</v>
      </c>
      <c r="O242" s="37">
        <v>0</v>
      </c>
      <c r="P242" s="38">
        <v>0</v>
      </c>
      <c r="Q242" s="45" t="s">
        <v>485</v>
      </c>
      <c r="R242" s="43" t="s">
        <v>177</v>
      </c>
      <c r="S242" s="46" t="s">
        <v>486</v>
      </c>
      <c r="T242" s="37">
        <v>1311.8</v>
      </c>
      <c r="U242" s="37">
        <v>0</v>
      </c>
      <c r="V242" s="37">
        <v>1311.8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1311.8</v>
      </c>
      <c r="AD242" s="37">
        <v>0</v>
      </c>
      <c r="AE242" s="37">
        <v>0</v>
      </c>
      <c r="AF242" s="38">
        <v>0</v>
      </c>
      <c r="AG242" s="6"/>
    </row>
    <row r="243" spans="1:33" ht="23.25">
      <c r="A243" s="42" t="s">
        <v>487</v>
      </c>
      <c r="B243" s="43" t="s">
        <v>177</v>
      </c>
      <c r="C243" s="44" t="s">
        <v>488</v>
      </c>
      <c r="D243" s="37">
        <v>5226.38</v>
      </c>
      <c r="E243" s="37">
        <v>0</v>
      </c>
      <c r="F243" s="37">
        <v>5226.38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5226.38</v>
      </c>
      <c r="N243" s="37">
        <v>0</v>
      </c>
      <c r="O243" s="37">
        <v>0</v>
      </c>
      <c r="P243" s="38">
        <v>0</v>
      </c>
      <c r="Q243" s="45" t="s">
        <v>487</v>
      </c>
      <c r="R243" s="43" t="s">
        <v>177</v>
      </c>
      <c r="S243" s="46" t="s">
        <v>488</v>
      </c>
      <c r="T243" s="37">
        <v>1311.8</v>
      </c>
      <c r="U243" s="37">
        <v>0</v>
      </c>
      <c r="V243" s="37">
        <v>1311.8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1311.8</v>
      </c>
      <c r="AD243" s="37">
        <v>0</v>
      </c>
      <c r="AE243" s="37">
        <v>0</v>
      </c>
      <c r="AF243" s="38">
        <v>0</v>
      </c>
      <c r="AG243" s="6"/>
    </row>
    <row r="244" spans="1:33">
      <c r="A244" s="42" t="s">
        <v>489</v>
      </c>
      <c r="B244" s="43" t="s">
        <v>177</v>
      </c>
      <c r="C244" s="44" t="s">
        <v>490</v>
      </c>
      <c r="D244" s="37">
        <v>5226.38</v>
      </c>
      <c r="E244" s="37">
        <v>0</v>
      </c>
      <c r="F244" s="37">
        <v>5226.38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5226.38</v>
      </c>
      <c r="N244" s="37">
        <v>0</v>
      </c>
      <c r="O244" s="37">
        <v>0</v>
      </c>
      <c r="P244" s="38">
        <v>0</v>
      </c>
      <c r="Q244" s="45" t="s">
        <v>489</v>
      </c>
      <c r="R244" s="43" t="s">
        <v>177</v>
      </c>
      <c r="S244" s="46" t="s">
        <v>490</v>
      </c>
      <c r="T244" s="37">
        <v>1311.8</v>
      </c>
      <c r="U244" s="37">
        <v>0</v>
      </c>
      <c r="V244" s="37">
        <v>1311.8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1311.8</v>
      </c>
      <c r="AD244" s="37">
        <v>0</v>
      </c>
      <c r="AE244" s="37">
        <v>0</v>
      </c>
      <c r="AF244" s="38">
        <v>0</v>
      </c>
      <c r="AG244" s="6"/>
    </row>
    <row r="245" spans="1:33">
      <c r="A245" s="42" t="s">
        <v>491</v>
      </c>
      <c r="B245" s="43" t="s">
        <v>177</v>
      </c>
      <c r="C245" s="44" t="s">
        <v>492</v>
      </c>
      <c r="D245" s="37">
        <v>5226.38</v>
      </c>
      <c r="E245" s="37">
        <v>0</v>
      </c>
      <c r="F245" s="37">
        <v>5226.38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5226.38</v>
      </c>
      <c r="N245" s="37">
        <v>0</v>
      </c>
      <c r="O245" s="37">
        <v>0</v>
      </c>
      <c r="P245" s="38">
        <v>0</v>
      </c>
      <c r="Q245" s="45" t="s">
        <v>491</v>
      </c>
      <c r="R245" s="43" t="s">
        <v>177</v>
      </c>
      <c r="S245" s="46" t="s">
        <v>492</v>
      </c>
      <c r="T245" s="37">
        <v>1311.8</v>
      </c>
      <c r="U245" s="37">
        <v>0</v>
      </c>
      <c r="V245" s="37">
        <v>1311.8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1311.8</v>
      </c>
      <c r="AD245" s="37">
        <v>0</v>
      </c>
      <c r="AE245" s="37">
        <v>0</v>
      </c>
      <c r="AF245" s="38">
        <v>0</v>
      </c>
      <c r="AG245" s="6"/>
    </row>
    <row r="246" spans="1:33" ht="12.95" customHeight="1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7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3"/>
    </row>
    <row r="247" spans="1:33" ht="54.75" customHeight="1">
      <c r="A247" s="49" t="s">
        <v>493</v>
      </c>
      <c r="B247" s="50">
        <v>450</v>
      </c>
      <c r="C247" s="51" t="s">
        <v>49</v>
      </c>
      <c r="D247" s="52">
        <v>-17202677.440000001</v>
      </c>
      <c r="E247" s="52">
        <v>0</v>
      </c>
      <c r="F247" s="52">
        <v>-17202677.440000001</v>
      </c>
      <c r="G247" s="52">
        <v>16885265.23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-317412.21000000002</v>
      </c>
      <c r="N247" s="52">
        <v>0</v>
      </c>
      <c r="O247" s="52">
        <v>0</v>
      </c>
      <c r="P247" s="53">
        <v>0</v>
      </c>
      <c r="Q247" s="54" t="s">
        <v>493</v>
      </c>
      <c r="R247" s="50">
        <v>450</v>
      </c>
      <c r="S247" s="51" t="s">
        <v>49</v>
      </c>
      <c r="T247" s="52">
        <v>-2693430.6</v>
      </c>
      <c r="U247" s="52">
        <v>0</v>
      </c>
      <c r="V247" s="52">
        <v>-2693430.6</v>
      </c>
      <c r="W247" s="52">
        <v>5191784.45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2498353.85</v>
      </c>
      <c r="AD247" s="52">
        <v>0</v>
      </c>
      <c r="AE247" s="52">
        <v>0</v>
      </c>
      <c r="AF247" s="53">
        <v>0</v>
      </c>
      <c r="AG247" s="6"/>
    </row>
    <row r="248" spans="1:33" ht="12.95" customHeight="1">
      <c r="A248" s="3"/>
      <c r="B248" s="55"/>
      <c r="C248" s="5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6"/>
      <c r="R248" s="26"/>
      <c r="S248" s="26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3"/>
    </row>
    <row r="249" spans="1:33" ht="12.95" customHeight="1">
      <c r="A249" s="7"/>
      <c r="B249" s="7"/>
      <c r="C249" s="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70" zoomScaleNormal="70" zoomScaleSheetLayoutView="70" zoomScalePageLayoutView="70" workbookViewId="0"/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10.5" customHeight="1">
      <c r="A1" s="28"/>
      <c r="B1" s="56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>
      <c r="A2" s="176" t="s">
        <v>494</v>
      </c>
      <c r="B2" s="177"/>
      <c r="C2" s="17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72" t="s">
        <v>495</v>
      </c>
      <c r="W2" s="17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4.1" customHeight="1">
      <c r="A3" s="57"/>
      <c r="B3" s="58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4"/>
      <c r="AB3" s="34"/>
      <c r="AC3" s="34"/>
      <c r="AD3" s="34"/>
      <c r="AE3" s="34"/>
      <c r="AF3" s="34"/>
      <c r="AG3" s="3"/>
    </row>
    <row r="4" spans="1:33" ht="11.45" customHeight="1">
      <c r="A4" s="174" t="s">
        <v>4</v>
      </c>
      <c r="B4" s="174" t="s">
        <v>1</v>
      </c>
      <c r="C4" s="174" t="s">
        <v>496</v>
      </c>
      <c r="D4" s="174" t="s">
        <v>3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4" t="s">
        <v>4</v>
      </c>
      <c r="R4" s="174" t="s">
        <v>1</v>
      </c>
      <c r="S4" s="174" t="s">
        <v>496</v>
      </c>
      <c r="T4" s="174" t="s">
        <v>5</v>
      </c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4"/>
    </row>
    <row r="5" spans="1:33" ht="138" customHeight="1">
      <c r="A5" s="175"/>
      <c r="B5" s="175"/>
      <c r="C5" s="175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75"/>
      <c r="R5" s="175"/>
      <c r="S5" s="175"/>
      <c r="T5" s="13" t="s">
        <v>6</v>
      </c>
      <c r="U5" s="13" t="s">
        <v>7</v>
      </c>
      <c r="V5" s="13" t="s">
        <v>8</v>
      </c>
      <c r="W5" s="13" t="s">
        <v>9</v>
      </c>
      <c r="X5" s="13" t="s">
        <v>10</v>
      </c>
      <c r="Y5" s="13" t="s">
        <v>11</v>
      </c>
      <c r="Z5" s="13" t="s">
        <v>12</v>
      </c>
      <c r="AA5" s="13" t="s">
        <v>13</v>
      </c>
      <c r="AB5" s="13" t="s">
        <v>14</v>
      </c>
      <c r="AC5" s="13" t="s">
        <v>15</v>
      </c>
      <c r="AD5" s="13" t="s">
        <v>16</v>
      </c>
      <c r="AE5" s="13" t="s">
        <v>17</v>
      </c>
      <c r="AF5" s="13" t="s">
        <v>18</v>
      </c>
      <c r="AG5" s="4"/>
    </row>
    <row r="6" spans="1:33" ht="11.45" customHeight="1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4"/>
    </row>
    <row r="7" spans="1:33" ht="38.25" customHeight="1">
      <c r="A7" s="35" t="s">
        <v>497</v>
      </c>
      <c r="B7" s="15" t="s">
        <v>498</v>
      </c>
      <c r="C7" s="16" t="s">
        <v>49</v>
      </c>
      <c r="D7" s="17">
        <v>17202677.440000001</v>
      </c>
      <c r="E7" s="17">
        <v>0</v>
      </c>
      <c r="F7" s="17">
        <v>17202677.440000001</v>
      </c>
      <c r="G7" s="17">
        <v>-16885265.23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317412.21000000002</v>
      </c>
      <c r="N7" s="17">
        <v>0</v>
      </c>
      <c r="O7" s="17">
        <v>0</v>
      </c>
      <c r="P7" s="18">
        <v>0</v>
      </c>
      <c r="Q7" s="39" t="s">
        <v>497</v>
      </c>
      <c r="R7" s="15" t="s">
        <v>498</v>
      </c>
      <c r="S7" s="16" t="s">
        <v>49</v>
      </c>
      <c r="T7" s="17">
        <v>2693430.6</v>
      </c>
      <c r="U7" s="17">
        <v>0</v>
      </c>
      <c r="V7" s="17">
        <v>2693430.6</v>
      </c>
      <c r="W7" s="17">
        <v>-5191784.45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-2498353.85</v>
      </c>
      <c r="AD7" s="17">
        <v>0</v>
      </c>
      <c r="AE7" s="17">
        <v>0</v>
      </c>
      <c r="AF7" s="18">
        <v>0</v>
      </c>
      <c r="AG7" s="6"/>
    </row>
    <row r="8" spans="1:33" ht="19.5" customHeight="1">
      <c r="A8" s="59" t="s">
        <v>499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60" t="s">
        <v>499</v>
      </c>
      <c r="R8" s="20"/>
      <c r="S8" s="21"/>
      <c r="T8" s="21"/>
      <c r="U8" s="21"/>
      <c r="V8" s="21"/>
      <c r="W8" s="21"/>
      <c r="X8" s="61"/>
      <c r="Y8" s="61"/>
      <c r="Z8" s="61"/>
      <c r="AA8" s="61"/>
      <c r="AB8" s="61"/>
      <c r="AC8" s="61"/>
      <c r="AD8" s="61"/>
      <c r="AE8" s="61"/>
      <c r="AF8" s="62"/>
      <c r="AG8" s="6"/>
    </row>
    <row r="9" spans="1:33" ht="24.75" customHeight="1">
      <c r="A9" s="63" t="s">
        <v>500</v>
      </c>
      <c r="B9" s="64" t="s">
        <v>501</v>
      </c>
      <c r="C9" s="44" t="s">
        <v>49</v>
      </c>
      <c r="D9" s="37">
        <v>-586222.67000000004</v>
      </c>
      <c r="E9" s="37">
        <v>0</v>
      </c>
      <c r="F9" s="37">
        <v>-586222.67000000004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-586222.67000000004</v>
      </c>
      <c r="N9" s="37">
        <v>0</v>
      </c>
      <c r="O9" s="37">
        <v>0</v>
      </c>
      <c r="P9" s="38">
        <v>0</v>
      </c>
      <c r="Q9" s="65" t="s">
        <v>500</v>
      </c>
      <c r="R9" s="64" t="s">
        <v>501</v>
      </c>
      <c r="S9" s="44" t="s">
        <v>49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8">
        <v>0</v>
      </c>
      <c r="AG9" s="6"/>
    </row>
    <row r="10" spans="1:33" ht="12.95" customHeight="1">
      <c r="A10" s="66" t="s">
        <v>502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67" t="s">
        <v>502</v>
      </c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6"/>
    </row>
    <row r="11" spans="1:33" ht="23.25">
      <c r="A11" s="68" t="s">
        <v>503</v>
      </c>
      <c r="B11" s="69" t="s">
        <v>501</v>
      </c>
      <c r="C11" s="46" t="s">
        <v>504</v>
      </c>
      <c r="D11" s="37">
        <v>-586222.67000000004</v>
      </c>
      <c r="E11" s="37">
        <v>0</v>
      </c>
      <c r="F11" s="37">
        <v>-586222.67000000004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-586222.67000000004</v>
      </c>
      <c r="N11" s="37">
        <v>0</v>
      </c>
      <c r="O11" s="37">
        <v>0</v>
      </c>
      <c r="P11" s="38">
        <v>0</v>
      </c>
      <c r="Q11" s="70" t="s">
        <v>503</v>
      </c>
      <c r="R11" s="69" t="s">
        <v>501</v>
      </c>
      <c r="S11" s="46" t="s">
        <v>504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8">
        <v>0</v>
      </c>
      <c r="AG11" s="6"/>
    </row>
    <row r="12" spans="1:33" ht="34.5">
      <c r="A12" s="68" t="s">
        <v>505</v>
      </c>
      <c r="B12" s="69" t="s">
        <v>501</v>
      </c>
      <c r="C12" s="46" t="s">
        <v>506</v>
      </c>
      <c r="D12" s="37">
        <v>-586222.67000000004</v>
      </c>
      <c r="E12" s="37">
        <v>0</v>
      </c>
      <c r="F12" s="37">
        <v>-586222.67000000004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-586222.67000000004</v>
      </c>
      <c r="N12" s="37">
        <v>0</v>
      </c>
      <c r="O12" s="37">
        <v>0</v>
      </c>
      <c r="P12" s="38">
        <v>0</v>
      </c>
      <c r="Q12" s="70" t="s">
        <v>505</v>
      </c>
      <c r="R12" s="69" t="s">
        <v>501</v>
      </c>
      <c r="S12" s="46" t="s">
        <v>506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8">
        <v>0</v>
      </c>
      <c r="AG12" s="6"/>
    </row>
    <row r="13" spans="1:33" ht="34.5">
      <c r="A13" s="68" t="s">
        <v>507</v>
      </c>
      <c r="B13" s="69" t="s">
        <v>501</v>
      </c>
      <c r="C13" s="46" t="s">
        <v>508</v>
      </c>
      <c r="D13" s="37">
        <v>-586222.67000000004</v>
      </c>
      <c r="E13" s="37">
        <v>0</v>
      </c>
      <c r="F13" s="37">
        <v>-586222.67000000004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-586222.67000000004</v>
      </c>
      <c r="N13" s="37">
        <v>0</v>
      </c>
      <c r="O13" s="37">
        <v>0</v>
      </c>
      <c r="P13" s="38">
        <v>0</v>
      </c>
      <c r="Q13" s="70" t="s">
        <v>507</v>
      </c>
      <c r="R13" s="69" t="s">
        <v>501</v>
      </c>
      <c r="S13" s="46" t="s">
        <v>508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8">
        <v>0</v>
      </c>
      <c r="AG13" s="6"/>
    </row>
    <row r="14" spans="1:33" ht="34.5">
      <c r="A14" s="68" t="s">
        <v>509</v>
      </c>
      <c r="B14" s="69" t="s">
        <v>501</v>
      </c>
      <c r="C14" s="46" t="s">
        <v>510</v>
      </c>
      <c r="D14" s="37">
        <v>-586222.67000000004</v>
      </c>
      <c r="E14" s="37">
        <v>0</v>
      </c>
      <c r="F14" s="37">
        <v>-586222.67000000004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-586222.67000000004</v>
      </c>
      <c r="N14" s="37">
        <v>0</v>
      </c>
      <c r="O14" s="37">
        <v>0</v>
      </c>
      <c r="P14" s="38">
        <v>0</v>
      </c>
      <c r="Q14" s="70" t="s">
        <v>509</v>
      </c>
      <c r="R14" s="69" t="s">
        <v>501</v>
      </c>
      <c r="S14" s="46" t="s">
        <v>510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8">
        <v>0</v>
      </c>
      <c r="AG14" s="6"/>
    </row>
    <row r="15" spans="1:33" ht="24.75" customHeight="1">
      <c r="A15" s="63" t="s">
        <v>511</v>
      </c>
      <c r="B15" s="64" t="s">
        <v>512</v>
      </c>
      <c r="C15" s="44" t="s">
        <v>49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65" t="s">
        <v>511</v>
      </c>
      <c r="R15" s="64" t="s">
        <v>512</v>
      </c>
      <c r="S15" s="44" t="s">
        <v>49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8">
        <v>0</v>
      </c>
      <c r="AG15" s="6"/>
    </row>
    <row r="16" spans="1:33" ht="15" customHeight="1">
      <c r="A16" s="66" t="s">
        <v>502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67" t="s">
        <v>502</v>
      </c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6"/>
    </row>
    <row r="17" spans="1:33" ht="24.75" customHeight="1">
      <c r="A17" s="63" t="s">
        <v>513</v>
      </c>
      <c r="B17" s="64" t="s">
        <v>514</v>
      </c>
      <c r="C17" s="44" t="s">
        <v>49</v>
      </c>
      <c r="D17" s="37">
        <v>17788900.109999999</v>
      </c>
      <c r="E17" s="37">
        <v>0</v>
      </c>
      <c r="F17" s="37">
        <v>17788900.109999999</v>
      </c>
      <c r="G17" s="37">
        <v>-16885265.23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903634.88</v>
      </c>
      <c r="N17" s="37">
        <v>0</v>
      </c>
      <c r="O17" s="37">
        <v>0</v>
      </c>
      <c r="P17" s="38">
        <v>0</v>
      </c>
      <c r="Q17" s="65" t="s">
        <v>513</v>
      </c>
      <c r="R17" s="64" t="s">
        <v>514</v>
      </c>
      <c r="S17" s="44" t="s">
        <v>49</v>
      </c>
      <c r="T17" s="37">
        <v>2693430.6</v>
      </c>
      <c r="U17" s="37">
        <v>0</v>
      </c>
      <c r="V17" s="37">
        <v>2693430.6</v>
      </c>
      <c r="W17" s="37">
        <v>-5191784.45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-2498353.85</v>
      </c>
      <c r="AD17" s="37">
        <v>0</v>
      </c>
      <c r="AE17" s="37">
        <v>0</v>
      </c>
      <c r="AF17" s="38">
        <v>0</v>
      </c>
      <c r="AG17" s="6"/>
    </row>
    <row r="18" spans="1:33" ht="23.25">
      <c r="A18" s="68" t="s">
        <v>515</v>
      </c>
      <c r="B18" s="69" t="s">
        <v>514</v>
      </c>
      <c r="C18" s="46" t="s">
        <v>516</v>
      </c>
      <c r="D18" s="37">
        <v>17788900.109999999</v>
      </c>
      <c r="E18" s="37">
        <v>0</v>
      </c>
      <c r="F18" s="37">
        <v>17788900.109999999</v>
      </c>
      <c r="G18" s="37">
        <v>-16885265.23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903634.88</v>
      </c>
      <c r="N18" s="37">
        <v>0</v>
      </c>
      <c r="O18" s="37">
        <v>0</v>
      </c>
      <c r="P18" s="38">
        <v>0</v>
      </c>
      <c r="Q18" s="70" t="s">
        <v>515</v>
      </c>
      <c r="R18" s="69" t="s">
        <v>514</v>
      </c>
      <c r="S18" s="46" t="s">
        <v>516</v>
      </c>
      <c r="T18" s="37">
        <v>2693430.6</v>
      </c>
      <c r="U18" s="37">
        <v>0</v>
      </c>
      <c r="V18" s="37">
        <v>2693430.6</v>
      </c>
      <c r="W18" s="37">
        <v>-5191784.45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-2498353.85</v>
      </c>
      <c r="AD18" s="37">
        <v>0</v>
      </c>
      <c r="AE18" s="37">
        <v>0</v>
      </c>
      <c r="AF18" s="38">
        <v>0</v>
      </c>
      <c r="AG18" s="6"/>
    </row>
    <row r="19" spans="1:33" ht="24.75" customHeight="1">
      <c r="A19" s="63" t="s">
        <v>517</v>
      </c>
      <c r="B19" s="64" t="s">
        <v>518</v>
      </c>
      <c r="C19" s="44" t="s">
        <v>49</v>
      </c>
      <c r="D19" s="37">
        <v>-246753865.75</v>
      </c>
      <c r="E19" s="37">
        <v>0</v>
      </c>
      <c r="F19" s="37">
        <v>-246753865.75</v>
      </c>
      <c r="G19" s="37">
        <v>-24626580.75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-271380446.5</v>
      </c>
      <c r="N19" s="37">
        <v>0</v>
      </c>
      <c r="O19" s="37">
        <v>0</v>
      </c>
      <c r="P19" s="38">
        <v>0</v>
      </c>
      <c r="Q19" s="65" t="s">
        <v>517</v>
      </c>
      <c r="R19" s="64" t="s">
        <v>518</v>
      </c>
      <c r="S19" s="44" t="s">
        <v>49</v>
      </c>
      <c r="T19" s="37">
        <v>-47430139.759999998</v>
      </c>
      <c r="U19" s="37">
        <v>0</v>
      </c>
      <c r="V19" s="37">
        <v>-47430139.759999998</v>
      </c>
      <c r="W19" s="37">
        <v>-6439548.8899999997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-53869688.649999999</v>
      </c>
      <c r="AD19" s="37">
        <v>0</v>
      </c>
      <c r="AE19" s="37">
        <v>0</v>
      </c>
      <c r="AF19" s="38">
        <v>0</v>
      </c>
      <c r="AG19" s="6"/>
    </row>
    <row r="20" spans="1:33">
      <c r="A20" s="68" t="s">
        <v>519</v>
      </c>
      <c r="B20" s="69" t="s">
        <v>518</v>
      </c>
      <c r="C20" s="46" t="s">
        <v>520</v>
      </c>
      <c r="D20" s="37">
        <v>-246753865.75</v>
      </c>
      <c r="E20" s="37">
        <v>0</v>
      </c>
      <c r="F20" s="37">
        <v>-246753865.75</v>
      </c>
      <c r="G20" s="37">
        <v>-24626580.75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-271380446.5</v>
      </c>
      <c r="N20" s="37">
        <v>0</v>
      </c>
      <c r="O20" s="37">
        <v>0</v>
      </c>
      <c r="P20" s="38">
        <v>0</v>
      </c>
      <c r="Q20" s="70" t="s">
        <v>519</v>
      </c>
      <c r="R20" s="69" t="s">
        <v>518</v>
      </c>
      <c r="S20" s="46" t="s">
        <v>520</v>
      </c>
      <c r="T20" s="37">
        <v>-47430139.759999998</v>
      </c>
      <c r="U20" s="37">
        <v>0</v>
      </c>
      <c r="V20" s="37">
        <v>-47430139.759999998</v>
      </c>
      <c r="W20" s="37">
        <v>-6439548.8899999997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-53869688.649999999</v>
      </c>
      <c r="AD20" s="37">
        <v>0</v>
      </c>
      <c r="AE20" s="37">
        <v>0</v>
      </c>
      <c r="AF20" s="38">
        <v>0</v>
      </c>
      <c r="AG20" s="6"/>
    </row>
    <row r="21" spans="1:33">
      <c r="A21" s="68" t="s">
        <v>521</v>
      </c>
      <c r="B21" s="69" t="s">
        <v>518</v>
      </c>
      <c r="C21" s="46" t="s">
        <v>522</v>
      </c>
      <c r="D21" s="37">
        <v>-246753865.75</v>
      </c>
      <c r="E21" s="37">
        <v>0</v>
      </c>
      <c r="F21" s="37">
        <v>-246753865.75</v>
      </c>
      <c r="G21" s="37">
        <v>-24626580.75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-271380446.5</v>
      </c>
      <c r="N21" s="37">
        <v>0</v>
      </c>
      <c r="O21" s="37">
        <v>0</v>
      </c>
      <c r="P21" s="38">
        <v>0</v>
      </c>
      <c r="Q21" s="70" t="s">
        <v>521</v>
      </c>
      <c r="R21" s="69" t="s">
        <v>518</v>
      </c>
      <c r="S21" s="46" t="s">
        <v>522</v>
      </c>
      <c r="T21" s="37">
        <v>-47430139.759999998</v>
      </c>
      <c r="U21" s="37">
        <v>0</v>
      </c>
      <c r="V21" s="37">
        <v>-47430139.759999998</v>
      </c>
      <c r="W21" s="37">
        <v>-6439548.8899999997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-53869688.649999999</v>
      </c>
      <c r="AD21" s="37">
        <v>0</v>
      </c>
      <c r="AE21" s="37">
        <v>0</v>
      </c>
      <c r="AF21" s="38">
        <v>0</v>
      </c>
      <c r="AG21" s="6"/>
    </row>
    <row r="22" spans="1:33" ht="23.25">
      <c r="A22" s="68" t="s">
        <v>523</v>
      </c>
      <c r="B22" s="69" t="s">
        <v>518</v>
      </c>
      <c r="C22" s="46" t="s">
        <v>524</v>
      </c>
      <c r="D22" s="37">
        <v>-246753865.75</v>
      </c>
      <c r="E22" s="37">
        <v>0</v>
      </c>
      <c r="F22" s="37">
        <v>-246753865.75</v>
      </c>
      <c r="G22" s="37">
        <v>-24626580.75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-271380446.5</v>
      </c>
      <c r="N22" s="37">
        <v>0</v>
      </c>
      <c r="O22" s="37">
        <v>0</v>
      </c>
      <c r="P22" s="38">
        <v>0</v>
      </c>
      <c r="Q22" s="70" t="s">
        <v>523</v>
      </c>
      <c r="R22" s="69" t="s">
        <v>518</v>
      </c>
      <c r="S22" s="46" t="s">
        <v>524</v>
      </c>
      <c r="T22" s="37">
        <v>-47430139.759999998</v>
      </c>
      <c r="U22" s="37">
        <v>0</v>
      </c>
      <c r="V22" s="37">
        <v>-47430139.759999998</v>
      </c>
      <c r="W22" s="37">
        <v>-6439548.8899999997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-53869688.649999999</v>
      </c>
      <c r="AD22" s="37">
        <v>0</v>
      </c>
      <c r="AE22" s="37">
        <v>0</v>
      </c>
      <c r="AF22" s="38">
        <v>0</v>
      </c>
      <c r="AG22" s="6"/>
    </row>
    <row r="23" spans="1:33" ht="23.25">
      <c r="A23" s="68" t="s">
        <v>525</v>
      </c>
      <c r="B23" s="69" t="s">
        <v>518</v>
      </c>
      <c r="C23" s="46" t="s">
        <v>526</v>
      </c>
      <c r="D23" s="37">
        <v>-246753865.75</v>
      </c>
      <c r="E23" s="37">
        <v>0</v>
      </c>
      <c r="F23" s="37">
        <v>-246753865.75</v>
      </c>
      <c r="G23" s="37">
        <v>-24626580.75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-271380446.5</v>
      </c>
      <c r="N23" s="37">
        <v>0</v>
      </c>
      <c r="O23" s="37">
        <v>0</v>
      </c>
      <c r="P23" s="38">
        <v>0</v>
      </c>
      <c r="Q23" s="70" t="s">
        <v>525</v>
      </c>
      <c r="R23" s="69" t="s">
        <v>518</v>
      </c>
      <c r="S23" s="46" t="s">
        <v>526</v>
      </c>
      <c r="T23" s="37">
        <v>-47430139.759999998</v>
      </c>
      <c r="U23" s="37">
        <v>0</v>
      </c>
      <c r="V23" s="37">
        <v>-47430139.759999998</v>
      </c>
      <c r="W23" s="37">
        <v>-6439548.8899999997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-53869688.649999999</v>
      </c>
      <c r="AD23" s="37">
        <v>0</v>
      </c>
      <c r="AE23" s="37">
        <v>0</v>
      </c>
      <c r="AF23" s="38">
        <v>0</v>
      </c>
      <c r="AG23" s="6"/>
    </row>
    <row r="24" spans="1:33" ht="24.75" customHeight="1">
      <c r="A24" s="63" t="s">
        <v>527</v>
      </c>
      <c r="B24" s="64" t="s">
        <v>528</v>
      </c>
      <c r="C24" s="44" t="s">
        <v>49</v>
      </c>
      <c r="D24" s="37">
        <v>264542765.86000001</v>
      </c>
      <c r="E24" s="37">
        <v>0</v>
      </c>
      <c r="F24" s="37">
        <v>264542765.86000001</v>
      </c>
      <c r="G24" s="37">
        <v>7741315.5199999996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272284081.38</v>
      </c>
      <c r="N24" s="37">
        <v>0</v>
      </c>
      <c r="O24" s="37">
        <v>0</v>
      </c>
      <c r="P24" s="38">
        <v>0</v>
      </c>
      <c r="Q24" s="65" t="s">
        <v>527</v>
      </c>
      <c r="R24" s="64" t="s">
        <v>528</v>
      </c>
      <c r="S24" s="44" t="s">
        <v>49</v>
      </c>
      <c r="T24" s="37">
        <v>50123570.359999999</v>
      </c>
      <c r="U24" s="37">
        <v>0</v>
      </c>
      <c r="V24" s="37">
        <v>50123570.359999999</v>
      </c>
      <c r="W24" s="37">
        <v>1247764.44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51371334.799999997</v>
      </c>
      <c r="AD24" s="37">
        <v>0</v>
      </c>
      <c r="AE24" s="37">
        <v>0</v>
      </c>
      <c r="AF24" s="38">
        <v>0</v>
      </c>
      <c r="AG24" s="6"/>
    </row>
    <row r="25" spans="1:33">
      <c r="A25" s="68" t="s">
        <v>529</v>
      </c>
      <c r="B25" s="69" t="s">
        <v>528</v>
      </c>
      <c r="C25" s="46" t="s">
        <v>530</v>
      </c>
      <c r="D25" s="37">
        <v>264542765.86000001</v>
      </c>
      <c r="E25" s="37">
        <v>0</v>
      </c>
      <c r="F25" s="37">
        <v>264542765.86000001</v>
      </c>
      <c r="G25" s="37">
        <v>7741315.5199999996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272284081.38</v>
      </c>
      <c r="N25" s="37">
        <v>0</v>
      </c>
      <c r="O25" s="37">
        <v>0</v>
      </c>
      <c r="P25" s="38">
        <v>0</v>
      </c>
      <c r="Q25" s="70" t="s">
        <v>529</v>
      </c>
      <c r="R25" s="69" t="s">
        <v>528</v>
      </c>
      <c r="S25" s="46" t="s">
        <v>530</v>
      </c>
      <c r="T25" s="37">
        <v>50123570.359999999</v>
      </c>
      <c r="U25" s="37">
        <v>0</v>
      </c>
      <c r="V25" s="37">
        <v>50123570.359999999</v>
      </c>
      <c r="W25" s="37">
        <v>1247764.44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51371334.799999997</v>
      </c>
      <c r="AD25" s="37">
        <v>0</v>
      </c>
      <c r="AE25" s="37">
        <v>0</v>
      </c>
      <c r="AF25" s="38">
        <v>0</v>
      </c>
      <c r="AG25" s="6"/>
    </row>
    <row r="26" spans="1:33">
      <c r="A26" s="68" t="s">
        <v>531</v>
      </c>
      <c r="B26" s="69" t="s">
        <v>528</v>
      </c>
      <c r="C26" s="46" t="s">
        <v>532</v>
      </c>
      <c r="D26" s="37">
        <v>264542765.86000001</v>
      </c>
      <c r="E26" s="37">
        <v>0</v>
      </c>
      <c r="F26" s="37">
        <v>264542765.86000001</v>
      </c>
      <c r="G26" s="37">
        <v>7741315.5199999996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272284081.38</v>
      </c>
      <c r="N26" s="37">
        <v>0</v>
      </c>
      <c r="O26" s="37">
        <v>0</v>
      </c>
      <c r="P26" s="38">
        <v>0</v>
      </c>
      <c r="Q26" s="70" t="s">
        <v>531</v>
      </c>
      <c r="R26" s="69" t="s">
        <v>528</v>
      </c>
      <c r="S26" s="46" t="s">
        <v>532</v>
      </c>
      <c r="T26" s="37">
        <v>50123570.359999999</v>
      </c>
      <c r="U26" s="37">
        <v>0</v>
      </c>
      <c r="V26" s="37">
        <v>50123570.359999999</v>
      </c>
      <c r="W26" s="37">
        <v>1247764.44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51371334.799999997</v>
      </c>
      <c r="AD26" s="37">
        <v>0</v>
      </c>
      <c r="AE26" s="37">
        <v>0</v>
      </c>
      <c r="AF26" s="38">
        <v>0</v>
      </c>
      <c r="AG26" s="6"/>
    </row>
    <row r="27" spans="1:33" ht="23.25">
      <c r="A27" s="68" t="s">
        <v>533</v>
      </c>
      <c r="B27" s="69" t="s">
        <v>528</v>
      </c>
      <c r="C27" s="46" t="s">
        <v>534</v>
      </c>
      <c r="D27" s="37">
        <v>264542765.86000001</v>
      </c>
      <c r="E27" s="37">
        <v>0</v>
      </c>
      <c r="F27" s="37">
        <v>264542765.86000001</v>
      </c>
      <c r="G27" s="37">
        <v>7741315.5199999996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272284081.38</v>
      </c>
      <c r="N27" s="37">
        <v>0</v>
      </c>
      <c r="O27" s="37">
        <v>0</v>
      </c>
      <c r="P27" s="38">
        <v>0</v>
      </c>
      <c r="Q27" s="70" t="s">
        <v>533</v>
      </c>
      <c r="R27" s="69" t="s">
        <v>528</v>
      </c>
      <c r="S27" s="46" t="s">
        <v>534</v>
      </c>
      <c r="T27" s="37">
        <v>50123570.359999999</v>
      </c>
      <c r="U27" s="37">
        <v>0</v>
      </c>
      <c r="V27" s="37">
        <v>50123570.359999999</v>
      </c>
      <c r="W27" s="37">
        <v>1247764.44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51371334.799999997</v>
      </c>
      <c r="AD27" s="37">
        <v>0</v>
      </c>
      <c r="AE27" s="37">
        <v>0</v>
      </c>
      <c r="AF27" s="38">
        <v>0</v>
      </c>
      <c r="AG27" s="6"/>
    </row>
    <row r="28" spans="1:33" ht="23.25">
      <c r="A28" s="68" t="s">
        <v>535</v>
      </c>
      <c r="B28" s="69" t="s">
        <v>528</v>
      </c>
      <c r="C28" s="46" t="s">
        <v>536</v>
      </c>
      <c r="D28" s="37">
        <v>264542765.86000001</v>
      </c>
      <c r="E28" s="37">
        <v>0</v>
      </c>
      <c r="F28" s="37">
        <v>264542765.86000001</v>
      </c>
      <c r="G28" s="37">
        <v>7741315.5199999996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272284081.38</v>
      </c>
      <c r="N28" s="37">
        <v>0</v>
      </c>
      <c r="O28" s="37">
        <v>0</v>
      </c>
      <c r="P28" s="38">
        <v>0</v>
      </c>
      <c r="Q28" s="70" t="s">
        <v>535</v>
      </c>
      <c r="R28" s="69" t="s">
        <v>528</v>
      </c>
      <c r="S28" s="46" t="s">
        <v>536</v>
      </c>
      <c r="T28" s="37">
        <v>50123570.359999999</v>
      </c>
      <c r="U28" s="37">
        <v>0</v>
      </c>
      <c r="V28" s="37">
        <v>50123570.359999999</v>
      </c>
      <c r="W28" s="37">
        <v>1247764.44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51371334.799999997</v>
      </c>
      <c r="AD28" s="37">
        <v>0</v>
      </c>
      <c r="AE28" s="37">
        <v>0</v>
      </c>
      <c r="AF28" s="38">
        <v>0</v>
      </c>
      <c r="AG28" s="6"/>
    </row>
    <row r="29" spans="1:33" ht="12.95" customHeight="1">
      <c r="A29" s="71"/>
      <c r="B29" s="55"/>
      <c r="C29" s="55"/>
      <c r="D29" s="2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6"/>
      <c r="R29" s="26"/>
      <c r="S29" s="2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3"/>
    </row>
    <row r="30" spans="1:33" ht="12.95" customHeight="1">
      <c r="A30" s="7"/>
      <c r="B30" s="7"/>
      <c r="C30" s="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"/>
      <c r="R30" s="7"/>
      <c r="S30" s="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="40" zoomScaleNormal="40" zoomScaleSheetLayoutView="40" zoomScalePageLayoutView="40"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>
      <c r="A1" s="7"/>
      <c r="B1" s="7"/>
      <c r="C1" s="7"/>
      <c r="D1" s="2" t="s">
        <v>537</v>
      </c>
      <c r="E1" s="7"/>
      <c r="F1" s="7"/>
      <c r="G1" s="7"/>
      <c r="H1" s="7"/>
      <c r="I1" s="7"/>
      <c r="J1" s="10" t="s">
        <v>538</v>
      </c>
      <c r="K1" s="3"/>
      <c r="L1" s="3"/>
      <c r="M1" s="3"/>
      <c r="N1" s="3"/>
      <c r="O1" s="3"/>
    </row>
    <row r="2" spans="1:15" ht="19.89999999999999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"/>
      <c r="O2" s="3"/>
    </row>
    <row r="3" spans="1:15" ht="36" customHeight="1">
      <c r="A3" s="192" t="s">
        <v>539</v>
      </c>
      <c r="B3" s="180" t="s">
        <v>4</v>
      </c>
      <c r="C3" s="180" t="s">
        <v>1</v>
      </c>
      <c r="D3" s="178" t="s">
        <v>540</v>
      </c>
      <c r="E3" s="179"/>
      <c r="F3" s="179"/>
      <c r="G3" s="179"/>
      <c r="H3" s="179"/>
      <c r="I3" s="179"/>
      <c r="J3" s="179"/>
      <c r="K3" s="179"/>
      <c r="L3" s="179"/>
      <c r="M3" s="178" t="s">
        <v>541</v>
      </c>
      <c r="N3" s="4"/>
      <c r="O3" s="3"/>
    </row>
    <row r="4" spans="1:15" ht="71.25" customHeight="1">
      <c r="A4" s="193"/>
      <c r="B4" s="181"/>
      <c r="C4" s="181"/>
      <c r="D4" s="73" t="s">
        <v>10</v>
      </c>
      <c r="E4" s="72" t="s">
        <v>11</v>
      </c>
      <c r="F4" s="72" t="s">
        <v>12</v>
      </c>
      <c r="G4" s="72" t="s">
        <v>13</v>
      </c>
      <c r="H4" s="72" t="s">
        <v>14</v>
      </c>
      <c r="I4" s="72" t="s">
        <v>15</v>
      </c>
      <c r="J4" s="72" t="s">
        <v>16</v>
      </c>
      <c r="K4" s="72" t="s">
        <v>17</v>
      </c>
      <c r="L4" s="73" t="s">
        <v>18</v>
      </c>
      <c r="M4" s="179"/>
      <c r="N4" s="4"/>
      <c r="O4" s="3"/>
    </row>
    <row r="5" spans="1:15" ht="30" customHeight="1">
      <c r="A5" s="193"/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4"/>
      <c r="O5" s="3"/>
    </row>
    <row r="6" spans="1:15" ht="12.95" customHeight="1">
      <c r="A6" s="193"/>
      <c r="B6" s="74" t="s">
        <v>542</v>
      </c>
      <c r="C6" s="75" t="s">
        <v>543</v>
      </c>
      <c r="D6" s="52" t="s">
        <v>544</v>
      </c>
      <c r="E6" s="52" t="s">
        <v>544</v>
      </c>
      <c r="F6" s="52" t="s">
        <v>544</v>
      </c>
      <c r="G6" s="52" t="s">
        <v>544</v>
      </c>
      <c r="H6" s="52" t="s">
        <v>544</v>
      </c>
      <c r="I6" s="52" t="s">
        <v>544</v>
      </c>
      <c r="J6" s="52" t="s">
        <v>544</v>
      </c>
      <c r="K6" s="52">
        <v>1247764.44</v>
      </c>
      <c r="L6" s="52" t="s">
        <v>544</v>
      </c>
      <c r="M6" s="53">
        <v>1247764.44</v>
      </c>
      <c r="N6" s="76"/>
      <c r="O6" s="3"/>
    </row>
    <row r="7" spans="1:15" ht="24" customHeight="1">
      <c r="A7" s="193"/>
      <c r="B7" s="77" t="s">
        <v>545</v>
      </c>
      <c r="C7" s="78" t="s">
        <v>546</v>
      </c>
      <c r="D7" s="17" t="s">
        <v>544</v>
      </c>
      <c r="E7" s="17" t="s">
        <v>544</v>
      </c>
      <c r="F7" s="17" t="s">
        <v>544</v>
      </c>
      <c r="G7" s="17" t="s">
        <v>544</v>
      </c>
      <c r="H7" s="17" t="s">
        <v>544</v>
      </c>
      <c r="I7" s="17" t="s">
        <v>544</v>
      </c>
      <c r="J7" s="17" t="s">
        <v>544</v>
      </c>
      <c r="K7" s="17" t="s">
        <v>544</v>
      </c>
      <c r="L7" s="17" t="s">
        <v>544</v>
      </c>
      <c r="M7" s="18" t="s">
        <v>544</v>
      </c>
      <c r="N7" s="76"/>
      <c r="O7" s="3"/>
    </row>
    <row r="8" spans="1:15" ht="13.9" customHeight="1">
      <c r="A8" s="193"/>
      <c r="B8" s="79" t="s">
        <v>547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/>
      <c r="O8" s="3"/>
    </row>
    <row r="9" spans="1:15" ht="13.9" customHeight="1">
      <c r="A9" s="193"/>
      <c r="B9" s="84" t="s">
        <v>548</v>
      </c>
      <c r="C9" s="85" t="s">
        <v>549</v>
      </c>
      <c r="D9" s="37" t="s">
        <v>544</v>
      </c>
      <c r="E9" s="37" t="s">
        <v>544</v>
      </c>
      <c r="F9" s="37" t="s">
        <v>544</v>
      </c>
      <c r="G9" s="37" t="s">
        <v>544</v>
      </c>
      <c r="H9" s="37" t="s">
        <v>544</v>
      </c>
      <c r="I9" s="37" t="s">
        <v>544</v>
      </c>
      <c r="J9" s="37" t="s">
        <v>544</v>
      </c>
      <c r="K9" s="37" t="s">
        <v>544</v>
      </c>
      <c r="L9" s="37" t="s">
        <v>544</v>
      </c>
      <c r="M9" s="38" t="s">
        <v>544</v>
      </c>
      <c r="N9" s="76"/>
      <c r="O9" s="3"/>
    </row>
    <row r="10" spans="1:15" ht="13.9" customHeight="1">
      <c r="A10" s="193"/>
      <c r="B10" s="86" t="s">
        <v>550</v>
      </c>
      <c r="C10" s="87" t="s">
        <v>551</v>
      </c>
      <c r="D10" s="17" t="s">
        <v>544</v>
      </c>
      <c r="E10" s="17" t="s">
        <v>544</v>
      </c>
      <c r="F10" s="17" t="s">
        <v>544</v>
      </c>
      <c r="G10" s="17" t="s">
        <v>544</v>
      </c>
      <c r="H10" s="17" t="s">
        <v>544</v>
      </c>
      <c r="I10" s="17" t="s">
        <v>544</v>
      </c>
      <c r="J10" s="17" t="s">
        <v>544</v>
      </c>
      <c r="K10" s="17" t="s">
        <v>544</v>
      </c>
      <c r="L10" s="17" t="s">
        <v>544</v>
      </c>
      <c r="M10" s="18" t="s">
        <v>544</v>
      </c>
      <c r="N10" s="76"/>
      <c r="O10" s="3"/>
    </row>
    <row r="11" spans="1:15" ht="13.9" customHeight="1">
      <c r="A11" s="193"/>
      <c r="B11" s="86" t="s">
        <v>552</v>
      </c>
      <c r="C11" s="87" t="s">
        <v>553</v>
      </c>
      <c r="D11" s="17" t="s">
        <v>544</v>
      </c>
      <c r="E11" s="17" t="s">
        <v>544</v>
      </c>
      <c r="F11" s="17" t="s">
        <v>544</v>
      </c>
      <c r="G11" s="17" t="s">
        <v>544</v>
      </c>
      <c r="H11" s="17" t="s">
        <v>544</v>
      </c>
      <c r="I11" s="17" t="s">
        <v>544</v>
      </c>
      <c r="J11" s="17" t="s">
        <v>544</v>
      </c>
      <c r="K11" s="17" t="s">
        <v>544</v>
      </c>
      <c r="L11" s="17" t="s">
        <v>544</v>
      </c>
      <c r="M11" s="18" t="s">
        <v>544</v>
      </c>
      <c r="N11" s="76"/>
      <c r="O11" s="3"/>
    </row>
    <row r="12" spans="1:15" ht="51" customHeight="1">
      <c r="A12" s="193"/>
      <c r="B12" s="86" t="s">
        <v>554</v>
      </c>
      <c r="C12" s="87" t="s">
        <v>555</v>
      </c>
      <c r="D12" s="17" t="s">
        <v>544</v>
      </c>
      <c r="E12" s="17" t="s">
        <v>544</v>
      </c>
      <c r="F12" s="17" t="s">
        <v>544</v>
      </c>
      <c r="G12" s="17" t="s">
        <v>544</v>
      </c>
      <c r="H12" s="17" t="s">
        <v>544</v>
      </c>
      <c r="I12" s="17" t="s">
        <v>544</v>
      </c>
      <c r="J12" s="17" t="s">
        <v>544</v>
      </c>
      <c r="K12" s="17" t="s">
        <v>544</v>
      </c>
      <c r="L12" s="17" t="s">
        <v>544</v>
      </c>
      <c r="M12" s="18" t="s">
        <v>544</v>
      </c>
      <c r="N12" s="76"/>
      <c r="O12" s="3"/>
    </row>
    <row r="13" spans="1:15" ht="21.75" customHeight="1">
      <c r="A13" s="193"/>
      <c r="B13" s="86" t="s">
        <v>556</v>
      </c>
      <c r="C13" s="87" t="s">
        <v>557</v>
      </c>
      <c r="D13" s="17" t="s">
        <v>544</v>
      </c>
      <c r="E13" s="17" t="s">
        <v>544</v>
      </c>
      <c r="F13" s="17" t="s">
        <v>544</v>
      </c>
      <c r="G13" s="17" t="s">
        <v>544</v>
      </c>
      <c r="H13" s="17" t="s">
        <v>544</v>
      </c>
      <c r="I13" s="17" t="s">
        <v>544</v>
      </c>
      <c r="J13" s="17" t="s">
        <v>544</v>
      </c>
      <c r="K13" s="17" t="s">
        <v>544</v>
      </c>
      <c r="L13" s="17" t="s">
        <v>544</v>
      </c>
      <c r="M13" s="18" t="s">
        <v>544</v>
      </c>
      <c r="N13" s="76"/>
      <c r="O13" s="3"/>
    </row>
    <row r="14" spans="1:15" ht="43.5" customHeight="1">
      <c r="A14" s="193"/>
      <c r="B14" s="86" t="s">
        <v>558</v>
      </c>
      <c r="C14" s="87" t="s">
        <v>559</v>
      </c>
      <c r="D14" s="17" t="s">
        <v>544</v>
      </c>
      <c r="E14" s="17" t="s">
        <v>544</v>
      </c>
      <c r="F14" s="17" t="s">
        <v>544</v>
      </c>
      <c r="G14" s="17" t="s">
        <v>544</v>
      </c>
      <c r="H14" s="17" t="s">
        <v>544</v>
      </c>
      <c r="I14" s="17" t="s">
        <v>544</v>
      </c>
      <c r="J14" s="17" t="s">
        <v>560</v>
      </c>
      <c r="K14" s="17" t="s">
        <v>544</v>
      </c>
      <c r="L14" s="17" t="s">
        <v>544</v>
      </c>
      <c r="M14" s="18" t="s">
        <v>544</v>
      </c>
      <c r="N14" s="76"/>
      <c r="O14" s="3"/>
    </row>
    <row r="15" spans="1:15" ht="32.25" customHeight="1">
      <c r="A15" s="193"/>
      <c r="B15" s="86" t="s">
        <v>561</v>
      </c>
      <c r="C15" s="87" t="s">
        <v>562</v>
      </c>
      <c r="D15" s="17" t="s">
        <v>544</v>
      </c>
      <c r="E15" s="17" t="s">
        <v>544</v>
      </c>
      <c r="F15" s="17" t="s">
        <v>544</v>
      </c>
      <c r="G15" s="17" t="s">
        <v>544</v>
      </c>
      <c r="H15" s="17" t="s">
        <v>544</v>
      </c>
      <c r="I15" s="17" t="s">
        <v>544</v>
      </c>
      <c r="J15" s="17" t="s">
        <v>544</v>
      </c>
      <c r="K15" s="17" t="s">
        <v>544</v>
      </c>
      <c r="L15" s="17" t="s">
        <v>544</v>
      </c>
      <c r="M15" s="18" t="s">
        <v>544</v>
      </c>
      <c r="N15" s="76"/>
      <c r="O15" s="3"/>
    </row>
    <row r="16" spans="1:15" ht="21.75" customHeight="1">
      <c r="A16" s="193"/>
      <c r="B16" s="86" t="s">
        <v>563</v>
      </c>
      <c r="C16" s="87" t="s">
        <v>564</v>
      </c>
      <c r="D16" s="17" t="s">
        <v>544</v>
      </c>
      <c r="E16" s="17" t="s">
        <v>544</v>
      </c>
      <c r="F16" s="17" t="s">
        <v>544</v>
      </c>
      <c r="G16" s="17" t="s">
        <v>544</v>
      </c>
      <c r="H16" s="17" t="s">
        <v>544</v>
      </c>
      <c r="I16" s="17" t="s">
        <v>544</v>
      </c>
      <c r="J16" s="17" t="s">
        <v>544</v>
      </c>
      <c r="K16" s="17" t="s">
        <v>544</v>
      </c>
      <c r="L16" s="17" t="s">
        <v>544</v>
      </c>
      <c r="M16" s="18" t="s">
        <v>544</v>
      </c>
      <c r="N16" s="76"/>
      <c r="O16" s="3"/>
    </row>
    <row r="17" spans="1:15" ht="45" customHeight="1">
      <c r="A17" s="193"/>
      <c r="B17" s="88" t="s">
        <v>565</v>
      </c>
      <c r="C17" s="87" t="s">
        <v>566</v>
      </c>
      <c r="D17" s="17" t="s">
        <v>544</v>
      </c>
      <c r="E17" s="17" t="s">
        <v>544</v>
      </c>
      <c r="F17" s="17" t="s">
        <v>544</v>
      </c>
      <c r="G17" s="17" t="s">
        <v>544</v>
      </c>
      <c r="H17" s="17" t="s">
        <v>544</v>
      </c>
      <c r="I17" s="17" t="s">
        <v>544</v>
      </c>
      <c r="J17" s="17" t="s">
        <v>544</v>
      </c>
      <c r="K17" s="17" t="s">
        <v>544</v>
      </c>
      <c r="L17" s="17" t="s">
        <v>544</v>
      </c>
      <c r="M17" s="18" t="s">
        <v>544</v>
      </c>
      <c r="N17" s="76"/>
      <c r="O17" s="3"/>
    </row>
    <row r="18" spans="1:15" ht="120" customHeight="1">
      <c r="A18" s="193"/>
      <c r="B18" s="89" t="s">
        <v>567</v>
      </c>
      <c r="C18" s="78" t="s">
        <v>568</v>
      </c>
      <c r="D18" s="17" t="s">
        <v>544</v>
      </c>
      <c r="E18" s="17" t="s">
        <v>544</v>
      </c>
      <c r="F18" s="17" t="s">
        <v>544</v>
      </c>
      <c r="G18" s="17" t="s">
        <v>544</v>
      </c>
      <c r="H18" s="17" t="s">
        <v>544</v>
      </c>
      <c r="I18" s="17" t="s">
        <v>544</v>
      </c>
      <c r="J18" s="17" t="s">
        <v>544</v>
      </c>
      <c r="K18" s="17" t="s">
        <v>544</v>
      </c>
      <c r="L18" s="17" t="s">
        <v>544</v>
      </c>
      <c r="M18" s="18" t="s">
        <v>544</v>
      </c>
      <c r="N18" s="76"/>
      <c r="O18" s="3"/>
    </row>
    <row r="19" spans="1:15" ht="13.9" customHeight="1">
      <c r="A19" s="193"/>
      <c r="B19" s="79" t="s">
        <v>547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/>
      <c r="O19" s="3"/>
    </row>
    <row r="20" spans="1:15" ht="13.9" customHeight="1">
      <c r="A20" s="193"/>
      <c r="B20" s="84" t="s">
        <v>548</v>
      </c>
      <c r="C20" s="85" t="s">
        <v>569</v>
      </c>
      <c r="D20" s="37" t="s">
        <v>544</v>
      </c>
      <c r="E20" s="37" t="s">
        <v>544</v>
      </c>
      <c r="F20" s="37" t="s">
        <v>544</v>
      </c>
      <c r="G20" s="37" t="s">
        <v>544</v>
      </c>
      <c r="H20" s="37" t="s">
        <v>544</v>
      </c>
      <c r="I20" s="37" t="s">
        <v>544</v>
      </c>
      <c r="J20" s="37" t="s">
        <v>544</v>
      </c>
      <c r="K20" s="37" t="s">
        <v>544</v>
      </c>
      <c r="L20" s="37" t="s">
        <v>544</v>
      </c>
      <c r="M20" s="38" t="s">
        <v>544</v>
      </c>
      <c r="N20" s="76"/>
      <c r="O20" s="3"/>
    </row>
    <row r="21" spans="1:15" ht="13.9" customHeight="1">
      <c r="A21" s="193"/>
      <c r="B21" s="86" t="s">
        <v>550</v>
      </c>
      <c r="C21" s="87" t="s">
        <v>570</v>
      </c>
      <c r="D21" s="17" t="s">
        <v>544</v>
      </c>
      <c r="E21" s="17" t="s">
        <v>544</v>
      </c>
      <c r="F21" s="17" t="s">
        <v>544</v>
      </c>
      <c r="G21" s="17" t="s">
        <v>544</v>
      </c>
      <c r="H21" s="17" t="s">
        <v>544</v>
      </c>
      <c r="I21" s="17" t="s">
        <v>544</v>
      </c>
      <c r="J21" s="17" t="s">
        <v>544</v>
      </c>
      <c r="K21" s="17" t="s">
        <v>544</v>
      </c>
      <c r="L21" s="17" t="s">
        <v>544</v>
      </c>
      <c r="M21" s="18" t="s">
        <v>544</v>
      </c>
      <c r="N21" s="76"/>
      <c r="O21" s="3"/>
    </row>
    <row r="22" spans="1:15" ht="13.9" customHeight="1">
      <c r="A22" s="193"/>
      <c r="B22" s="86" t="s">
        <v>552</v>
      </c>
      <c r="C22" s="87" t="s">
        <v>571</v>
      </c>
      <c r="D22" s="17" t="s">
        <v>544</v>
      </c>
      <c r="E22" s="17" t="s">
        <v>544</v>
      </c>
      <c r="F22" s="17" t="s">
        <v>544</v>
      </c>
      <c r="G22" s="17" t="s">
        <v>544</v>
      </c>
      <c r="H22" s="17" t="s">
        <v>544</v>
      </c>
      <c r="I22" s="17" t="s">
        <v>544</v>
      </c>
      <c r="J22" s="17" t="s">
        <v>544</v>
      </c>
      <c r="K22" s="17" t="s">
        <v>544</v>
      </c>
      <c r="L22" s="17" t="s">
        <v>544</v>
      </c>
      <c r="M22" s="18" t="s">
        <v>544</v>
      </c>
      <c r="N22" s="76"/>
      <c r="O22" s="3"/>
    </row>
    <row r="23" spans="1:15" ht="13.9" customHeight="1">
      <c r="A23" s="193"/>
      <c r="B23" s="86" t="s">
        <v>554</v>
      </c>
      <c r="C23" s="87" t="s">
        <v>572</v>
      </c>
      <c r="D23" s="17" t="s">
        <v>544</v>
      </c>
      <c r="E23" s="17" t="s">
        <v>544</v>
      </c>
      <c r="F23" s="17" t="s">
        <v>544</v>
      </c>
      <c r="G23" s="17" t="s">
        <v>544</v>
      </c>
      <c r="H23" s="17" t="s">
        <v>544</v>
      </c>
      <c r="I23" s="17" t="s">
        <v>544</v>
      </c>
      <c r="J23" s="17" t="s">
        <v>544</v>
      </c>
      <c r="K23" s="17" t="s">
        <v>544</v>
      </c>
      <c r="L23" s="17" t="s">
        <v>544</v>
      </c>
      <c r="M23" s="18" t="s">
        <v>544</v>
      </c>
      <c r="N23" s="76"/>
      <c r="O23" s="3"/>
    </row>
    <row r="24" spans="1:15" ht="13.9" customHeight="1">
      <c r="A24" s="193"/>
      <c r="B24" s="86" t="s">
        <v>556</v>
      </c>
      <c r="C24" s="87" t="s">
        <v>573</v>
      </c>
      <c r="D24" s="17" t="s">
        <v>544</v>
      </c>
      <c r="E24" s="17" t="s">
        <v>544</v>
      </c>
      <c r="F24" s="17" t="s">
        <v>544</v>
      </c>
      <c r="G24" s="17" t="s">
        <v>544</v>
      </c>
      <c r="H24" s="17" t="s">
        <v>544</v>
      </c>
      <c r="I24" s="17" t="s">
        <v>544</v>
      </c>
      <c r="J24" s="17" t="s">
        <v>544</v>
      </c>
      <c r="K24" s="17" t="s">
        <v>544</v>
      </c>
      <c r="L24" s="17" t="s">
        <v>544</v>
      </c>
      <c r="M24" s="18" t="s">
        <v>544</v>
      </c>
      <c r="N24" s="76"/>
      <c r="O24" s="3"/>
    </row>
    <row r="25" spans="1:15" ht="25.7" customHeight="1">
      <c r="A25" s="193"/>
      <c r="B25" s="86" t="s">
        <v>558</v>
      </c>
      <c r="C25" s="87" t="s">
        <v>574</v>
      </c>
      <c r="D25" s="17" t="s">
        <v>544</v>
      </c>
      <c r="E25" s="17" t="s">
        <v>544</v>
      </c>
      <c r="F25" s="17" t="s">
        <v>544</v>
      </c>
      <c r="G25" s="17" t="s">
        <v>544</v>
      </c>
      <c r="H25" s="17" t="s">
        <v>544</v>
      </c>
      <c r="I25" s="17" t="s">
        <v>544</v>
      </c>
      <c r="J25" s="17" t="s">
        <v>544</v>
      </c>
      <c r="K25" s="17" t="s">
        <v>544</v>
      </c>
      <c r="L25" s="17" t="s">
        <v>544</v>
      </c>
      <c r="M25" s="18" t="s">
        <v>544</v>
      </c>
      <c r="N25" s="76"/>
      <c r="O25" s="3"/>
    </row>
    <row r="26" spans="1:15" ht="25.7" customHeight="1">
      <c r="A26" s="193"/>
      <c r="B26" s="86" t="s">
        <v>561</v>
      </c>
      <c r="C26" s="87" t="s">
        <v>575</v>
      </c>
      <c r="D26" s="17" t="s">
        <v>544</v>
      </c>
      <c r="E26" s="17" t="s">
        <v>544</v>
      </c>
      <c r="F26" s="17" t="s">
        <v>544</v>
      </c>
      <c r="G26" s="17" t="s">
        <v>544</v>
      </c>
      <c r="H26" s="17" t="s">
        <v>544</v>
      </c>
      <c r="I26" s="17" t="s">
        <v>544</v>
      </c>
      <c r="J26" s="17" t="s">
        <v>544</v>
      </c>
      <c r="K26" s="17" t="s">
        <v>544</v>
      </c>
      <c r="L26" s="17" t="s">
        <v>544</v>
      </c>
      <c r="M26" s="18" t="s">
        <v>544</v>
      </c>
      <c r="N26" s="76"/>
      <c r="O26" s="3"/>
    </row>
    <row r="27" spans="1:15" ht="13.9" customHeight="1">
      <c r="A27" s="193"/>
      <c r="B27" s="86" t="s">
        <v>563</v>
      </c>
      <c r="C27" s="87" t="s">
        <v>576</v>
      </c>
      <c r="D27" s="17" t="s">
        <v>544</v>
      </c>
      <c r="E27" s="17" t="s">
        <v>544</v>
      </c>
      <c r="F27" s="17" t="s">
        <v>544</v>
      </c>
      <c r="G27" s="17" t="s">
        <v>544</v>
      </c>
      <c r="H27" s="17" t="s">
        <v>544</v>
      </c>
      <c r="I27" s="17" t="s">
        <v>544</v>
      </c>
      <c r="J27" s="17" t="s">
        <v>544</v>
      </c>
      <c r="K27" s="17" t="s">
        <v>544</v>
      </c>
      <c r="L27" s="17" t="s">
        <v>544</v>
      </c>
      <c r="M27" s="18" t="s">
        <v>544</v>
      </c>
      <c r="N27" s="76"/>
      <c r="O27" s="3"/>
    </row>
    <row r="28" spans="1:15" ht="37.35" customHeight="1">
      <c r="A28" s="193"/>
      <c r="B28" s="88" t="s">
        <v>565</v>
      </c>
      <c r="C28" s="90" t="s">
        <v>577</v>
      </c>
      <c r="D28" s="91" t="s">
        <v>544</v>
      </c>
      <c r="E28" s="91" t="s">
        <v>544</v>
      </c>
      <c r="F28" s="91" t="s">
        <v>544</v>
      </c>
      <c r="G28" s="91" t="s">
        <v>544</v>
      </c>
      <c r="H28" s="91" t="s">
        <v>544</v>
      </c>
      <c r="I28" s="91" t="s">
        <v>544</v>
      </c>
      <c r="J28" s="91" t="s">
        <v>544</v>
      </c>
      <c r="K28" s="91" t="s">
        <v>544</v>
      </c>
      <c r="L28" s="91" t="s">
        <v>544</v>
      </c>
      <c r="M28" s="92" t="s">
        <v>544</v>
      </c>
      <c r="N28" s="76"/>
      <c r="O28" s="3"/>
    </row>
    <row r="29" spans="1:15" ht="16.7" customHeight="1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55"/>
      <c r="L29" s="55"/>
      <c r="M29" s="55"/>
      <c r="N29" s="3"/>
      <c r="O29" s="3"/>
    </row>
    <row r="30" spans="1:15" ht="19.350000000000001" customHeight="1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3"/>
    </row>
    <row r="31" spans="1:15" ht="37.35" customHeight="1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34"/>
      <c r="L31" s="34"/>
      <c r="M31" s="34"/>
      <c r="N31" s="3"/>
      <c r="O31" s="3"/>
    </row>
    <row r="32" spans="1:15" ht="37.35" customHeight="1">
      <c r="A32" s="192" t="s">
        <v>539</v>
      </c>
      <c r="B32" s="180" t="s">
        <v>4</v>
      </c>
      <c r="C32" s="180" t="s">
        <v>1</v>
      </c>
      <c r="D32" s="178" t="s">
        <v>540</v>
      </c>
      <c r="E32" s="179"/>
      <c r="F32" s="179"/>
      <c r="G32" s="179"/>
      <c r="H32" s="179"/>
      <c r="I32" s="179"/>
      <c r="J32" s="179"/>
      <c r="K32" s="179"/>
      <c r="L32" s="179"/>
      <c r="M32" s="178" t="s">
        <v>541</v>
      </c>
      <c r="N32" s="4"/>
      <c r="O32" s="3"/>
    </row>
    <row r="33" spans="1:15" ht="90" customHeight="1">
      <c r="A33" s="193"/>
      <c r="B33" s="181"/>
      <c r="C33" s="181"/>
      <c r="D33" s="73" t="s">
        <v>10</v>
      </c>
      <c r="E33" s="72" t="s">
        <v>11</v>
      </c>
      <c r="F33" s="72" t="s">
        <v>12</v>
      </c>
      <c r="G33" s="72" t="s">
        <v>13</v>
      </c>
      <c r="H33" s="72" t="s">
        <v>14</v>
      </c>
      <c r="I33" s="72" t="s">
        <v>15</v>
      </c>
      <c r="J33" s="72" t="s">
        <v>16</v>
      </c>
      <c r="K33" s="72" t="s">
        <v>17</v>
      </c>
      <c r="L33" s="73" t="s">
        <v>18</v>
      </c>
      <c r="M33" s="179"/>
      <c r="N33" s="4"/>
      <c r="O33" s="3"/>
    </row>
    <row r="34" spans="1:15" ht="37.35" customHeight="1">
      <c r="A34" s="193"/>
      <c r="B34" s="13" t="s">
        <v>19</v>
      </c>
      <c r="C34" s="14" t="s">
        <v>20</v>
      </c>
      <c r="D34" s="14" t="s">
        <v>21</v>
      </c>
      <c r="E34" s="14" t="s">
        <v>22</v>
      </c>
      <c r="F34" s="14" t="s">
        <v>23</v>
      </c>
      <c r="G34" s="14" t="s">
        <v>24</v>
      </c>
      <c r="H34" s="14" t="s">
        <v>25</v>
      </c>
      <c r="I34" s="14" t="s">
        <v>26</v>
      </c>
      <c r="J34" s="14" t="s">
        <v>27</v>
      </c>
      <c r="K34" s="14" t="s">
        <v>28</v>
      </c>
      <c r="L34" s="14" t="s">
        <v>29</v>
      </c>
      <c r="M34" s="14" t="s">
        <v>30</v>
      </c>
      <c r="N34" s="4"/>
      <c r="O34" s="3"/>
    </row>
    <row r="35" spans="1:15" ht="51" customHeight="1">
      <c r="A35" s="193"/>
      <c r="B35" s="89" t="s">
        <v>578</v>
      </c>
      <c r="C35" s="105" t="s">
        <v>579</v>
      </c>
      <c r="D35" s="52" t="s">
        <v>544</v>
      </c>
      <c r="E35" s="52" t="s">
        <v>544</v>
      </c>
      <c r="F35" s="52" t="s">
        <v>544</v>
      </c>
      <c r="G35" s="52" t="s">
        <v>544</v>
      </c>
      <c r="H35" s="52" t="s">
        <v>544</v>
      </c>
      <c r="I35" s="52" t="s">
        <v>544</v>
      </c>
      <c r="J35" s="52" t="s">
        <v>544</v>
      </c>
      <c r="K35" s="52" t="s">
        <v>544</v>
      </c>
      <c r="L35" s="52" t="s">
        <v>544</v>
      </c>
      <c r="M35" s="53" t="s">
        <v>544</v>
      </c>
      <c r="N35" s="76"/>
      <c r="O35" s="3"/>
    </row>
    <row r="36" spans="1:15" ht="13.9" customHeight="1">
      <c r="A36" s="193"/>
      <c r="B36" s="79" t="s">
        <v>547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/>
      <c r="O36" s="3"/>
    </row>
    <row r="37" spans="1:15" ht="13.9" customHeight="1">
      <c r="A37" s="193"/>
      <c r="B37" s="84" t="s">
        <v>548</v>
      </c>
      <c r="C37" s="85" t="s">
        <v>580</v>
      </c>
      <c r="D37" s="37" t="s">
        <v>544</v>
      </c>
      <c r="E37" s="37" t="s">
        <v>544</v>
      </c>
      <c r="F37" s="37" t="s">
        <v>544</v>
      </c>
      <c r="G37" s="37" t="s">
        <v>544</v>
      </c>
      <c r="H37" s="37" t="s">
        <v>544</v>
      </c>
      <c r="I37" s="37" t="s">
        <v>544</v>
      </c>
      <c r="J37" s="37" t="s">
        <v>544</v>
      </c>
      <c r="K37" s="37" t="s">
        <v>544</v>
      </c>
      <c r="L37" s="37" t="s">
        <v>544</v>
      </c>
      <c r="M37" s="38" t="s">
        <v>544</v>
      </c>
      <c r="N37" s="76"/>
      <c r="O37" s="3"/>
    </row>
    <row r="38" spans="1:15" ht="13.9" customHeight="1">
      <c r="A38" s="193"/>
      <c r="B38" s="86" t="s">
        <v>550</v>
      </c>
      <c r="C38" s="87" t="s">
        <v>581</v>
      </c>
      <c r="D38" s="17" t="s">
        <v>544</v>
      </c>
      <c r="E38" s="17" t="s">
        <v>544</v>
      </c>
      <c r="F38" s="17" t="s">
        <v>544</v>
      </c>
      <c r="G38" s="17" t="s">
        <v>544</v>
      </c>
      <c r="H38" s="17" t="s">
        <v>544</v>
      </c>
      <c r="I38" s="17" t="s">
        <v>544</v>
      </c>
      <c r="J38" s="17" t="s">
        <v>544</v>
      </c>
      <c r="K38" s="17" t="s">
        <v>544</v>
      </c>
      <c r="L38" s="17" t="s">
        <v>544</v>
      </c>
      <c r="M38" s="18" t="s">
        <v>544</v>
      </c>
      <c r="N38" s="76"/>
      <c r="O38" s="3"/>
    </row>
    <row r="39" spans="1:15" ht="13.9" customHeight="1">
      <c r="A39" s="193"/>
      <c r="B39" s="86" t="s">
        <v>552</v>
      </c>
      <c r="C39" s="87" t="s">
        <v>582</v>
      </c>
      <c r="D39" s="17" t="s">
        <v>544</v>
      </c>
      <c r="E39" s="17" t="s">
        <v>544</v>
      </c>
      <c r="F39" s="17" t="s">
        <v>544</v>
      </c>
      <c r="G39" s="17" t="s">
        <v>544</v>
      </c>
      <c r="H39" s="17" t="s">
        <v>544</v>
      </c>
      <c r="I39" s="17" t="s">
        <v>544</v>
      </c>
      <c r="J39" s="17" t="s">
        <v>544</v>
      </c>
      <c r="K39" s="17" t="s">
        <v>544</v>
      </c>
      <c r="L39" s="17" t="s">
        <v>544</v>
      </c>
      <c r="M39" s="18" t="s">
        <v>544</v>
      </c>
      <c r="N39" s="76"/>
      <c r="O39" s="3"/>
    </row>
    <row r="40" spans="1:15" ht="13.9" customHeight="1">
      <c r="A40" s="193"/>
      <c r="B40" s="86" t="s">
        <v>554</v>
      </c>
      <c r="C40" s="87" t="s">
        <v>583</v>
      </c>
      <c r="D40" s="17" t="s">
        <v>544</v>
      </c>
      <c r="E40" s="17" t="s">
        <v>544</v>
      </c>
      <c r="F40" s="17" t="s">
        <v>544</v>
      </c>
      <c r="G40" s="17" t="s">
        <v>544</v>
      </c>
      <c r="H40" s="17" t="s">
        <v>544</v>
      </c>
      <c r="I40" s="17" t="s">
        <v>544</v>
      </c>
      <c r="J40" s="17" t="s">
        <v>544</v>
      </c>
      <c r="K40" s="17" t="s">
        <v>544</v>
      </c>
      <c r="L40" s="17" t="s">
        <v>544</v>
      </c>
      <c r="M40" s="18" t="s">
        <v>544</v>
      </c>
      <c r="N40" s="76"/>
      <c r="O40" s="3"/>
    </row>
    <row r="41" spans="1:15" ht="13.9" customHeight="1">
      <c r="A41" s="193"/>
      <c r="B41" s="86" t="s">
        <v>556</v>
      </c>
      <c r="C41" s="87" t="s">
        <v>584</v>
      </c>
      <c r="D41" s="17" t="s">
        <v>544</v>
      </c>
      <c r="E41" s="17" t="s">
        <v>544</v>
      </c>
      <c r="F41" s="17" t="s">
        <v>544</v>
      </c>
      <c r="G41" s="17" t="s">
        <v>544</v>
      </c>
      <c r="H41" s="17" t="s">
        <v>544</v>
      </c>
      <c r="I41" s="17" t="s">
        <v>544</v>
      </c>
      <c r="J41" s="17" t="s">
        <v>544</v>
      </c>
      <c r="K41" s="17" t="s">
        <v>544</v>
      </c>
      <c r="L41" s="17" t="s">
        <v>544</v>
      </c>
      <c r="M41" s="18" t="s">
        <v>544</v>
      </c>
      <c r="N41" s="76"/>
      <c r="O41" s="3"/>
    </row>
    <row r="42" spans="1:15" ht="40.5" customHeight="1">
      <c r="A42" s="193"/>
      <c r="B42" s="86" t="s">
        <v>558</v>
      </c>
      <c r="C42" s="87" t="s">
        <v>585</v>
      </c>
      <c r="D42" s="17" t="s">
        <v>544</v>
      </c>
      <c r="E42" s="17" t="s">
        <v>544</v>
      </c>
      <c r="F42" s="17" t="s">
        <v>544</v>
      </c>
      <c r="G42" s="17" t="s">
        <v>544</v>
      </c>
      <c r="H42" s="17" t="s">
        <v>544</v>
      </c>
      <c r="I42" s="17" t="s">
        <v>544</v>
      </c>
      <c r="J42" s="17" t="s">
        <v>544</v>
      </c>
      <c r="K42" s="17" t="s">
        <v>544</v>
      </c>
      <c r="L42" s="17" t="s">
        <v>544</v>
      </c>
      <c r="M42" s="18" t="s">
        <v>544</v>
      </c>
      <c r="N42" s="76"/>
      <c r="O42" s="3"/>
    </row>
    <row r="43" spans="1:15" ht="25.7" customHeight="1">
      <c r="A43" s="193"/>
      <c r="B43" s="86" t="s">
        <v>561</v>
      </c>
      <c r="C43" s="87" t="s">
        <v>586</v>
      </c>
      <c r="D43" s="17" t="s">
        <v>544</v>
      </c>
      <c r="E43" s="17" t="s">
        <v>544</v>
      </c>
      <c r="F43" s="17" t="s">
        <v>544</v>
      </c>
      <c r="G43" s="17" t="s">
        <v>544</v>
      </c>
      <c r="H43" s="17" t="s">
        <v>544</v>
      </c>
      <c r="I43" s="17" t="s">
        <v>544</v>
      </c>
      <c r="J43" s="17" t="s">
        <v>544</v>
      </c>
      <c r="K43" s="17" t="s">
        <v>544</v>
      </c>
      <c r="L43" s="17" t="s">
        <v>544</v>
      </c>
      <c r="M43" s="18" t="s">
        <v>544</v>
      </c>
      <c r="N43" s="76"/>
      <c r="O43" s="3"/>
    </row>
    <row r="44" spans="1:15" ht="13.9" customHeight="1">
      <c r="A44" s="193"/>
      <c r="B44" s="86" t="s">
        <v>563</v>
      </c>
      <c r="C44" s="87" t="s">
        <v>587</v>
      </c>
      <c r="D44" s="17" t="s">
        <v>544</v>
      </c>
      <c r="E44" s="17" t="s">
        <v>544</v>
      </c>
      <c r="F44" s="17" t="s">
        <v>544</v>
      </c>
      <c r="G44" s="17" t="s">
        <v>544</v>
      </c>
      <c r="H44" s="17" t="s">
        <v>544</v>
      </c>
      <c r="I44" s="17" t="s">
        <v>544</v>
      </c>
      <c r="J44" s="17" t="s">
        <v>544</v>
      </c>
      <c r="K44" s="17" t="s">
        <v>544</v>
      </c>
      <c r="L44" s="17" t="s">
        <v>544</v>
      </c>
      <c r="M44" s="18" t="s">
        <v>544</v>
      </c>
      <c r="N44" s="76"/>
      <c r="O44" s="3"/>
    </row>
    <row r="45" spans="1:15" ht="46.35" customHeight="1">
      <c r="A45" s="193"/>
      <c r="B45" s="88" t="s">
        <v>565</v>
      </c>
      <c r="C45" s="87" t="s">
        <v>588</v>
      </c>
      <c r="D45" s="17" t="s">
        <v>544</v>
      </c>
      <c r="E45" s="17" t="s">
        <v>544</v>
      </c>
      <c r="F45" s="17" t="s">
        <v>544</v>
      </c>
      <c r="G45" s="17" t="s">
        <v>544</v>
      </c>
      <c r="H45" s="17" t="s">
        <v>544</v>
      </c>
      <c r="I45" s="17" t="s">
        <v>544</v>
      </c>
      <c r="J45" s="17" t="s">
        <v>544</v>
      </c>
      <c r="K45" s="17" t="s">
        <v>544</v>
      </c>
      <c r="L45" s="17" t="s">
        <v>544</v>
      </c>
      <c r="M45" s="18" t="s">
        <v>544</v>
      </c>
      <c r="N45" s="76"/>
      <c r="O45" s="3"/>
    </row>
    <row r="46" spans="1:15" ht="48" customHeight="1">
      <c r="A46" s="193"/>
      <c r="B46" s="89" t="s">
        <v>589</v>
      </c>
      <c r="C46" s="78" t="s">
        <v>590</v>
      </c>
      <c r="D46" s="17" t="s">
        <v>544</v>
      </c>
      <c r="E46" s="17" t="s">
        <v>544</v>
      </c>
      <c r="F46" s="17" t="s">
        <v>544</v>
      </c>
      <c r="G46" s="17" t="s">
        <v>544</v>
      </c>
      <c r="H46" s="17" t="s">
        <v>544</v>
      </c>
      <c r="I46" s="17" t="s">
        <v>544</v>
      </c>
      <c r="J46" s="17" t="s">
        <v>544</v>
      </c>
      <c r="K46" s="17" t="s">
        <v>544</v>
      </c>
      <c r="L46" s="17" t="s">
        <v>544</v>
      </c>
      <c r="M46" s="18" t="s">
        <v>544</v>
      </c>
      <c r="N46" s="76"/>
      <c r="O46" s="3"/>
    </row>
    <row r="47" spans="1:15" ht="13.9" customHeight="1">
      <c r="A47" s="193"/>
      <c r="B47" s="79" t="s">
        <v>547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/>
      <c r="O47" s="3"/>
    </row>
    <row r="48" spans="1:15" ht="13.9" customHeight="1">
      <c r="A48" s="193"/>
      <c r="B48" s="84" t="s">
        <v>548</v>
      </c>
      <c r="C48" s="85" t="s">
        <v>591</v>
      </c>
      <c r="D48" s="37" t="s">
        <v>544</v>
      </c>
      <c r="E48" s="37" t="s">
        <v>544</v>
      </c>
      <c r="F48" s="37" t="s">
        <v>544</v>
      </c>
      <c r="G48" s="37" t="s">
        <v>544</v>
      </c>
      <c r="H48" s="37" t="s">
        <v>544</v>
      </c>
      <c r="I48" s="37" t="s">
        <v>544</v>
      </c>
      <c r="J48" s="37" t="s">
        <v>544</v>
      </c>
      <c r="K48" s="37" t="s">
        <v>544</v>
      </c>
      <c r="L48" s="37" t="s">
        <v>544</v>
      </c>
      <c r="M48" s="38" t="s">
        <v>544</v>
      </c>
      <c r="N48" s="76"/>
      <c r="O48" s="3"/>
    </row>
    <row r="49" spans="1:15" ht="13.9" customHeight="1">
      <c r="A49" s="193"/>
      <c r="B49" s="86" t="s">
        <v>550</v>
      </c>
      <c r="C49" s="87" t="s">
        <v>592</v>
      </c>
      <c r="D49" s="17" t="s">
        <v>544</v>
      </c>
      <c r="E49" s="17" t="s">
        <v>544</v>
      </c>
      <c r="F49" s="17" t="s">
        <v>544</v>
      </c>
      <c r="G49" s="17" t="s">
        <v>544</v>
      </c>
      <c r="H49" s="17" t="s">
        <v>544</v>
      </c>
      <c r="I49" s="17" t="s">
        <v>544</v>
      </c>
      <c r="J49" s="17" t="s">
        <v>544</v>
      </c>
      <c r="K49" s="17" t="s">
        <v>544</v>
      </c>
      <c r="L49" s="17" t="s">
        <v>544</v>
      </c>
      <c r="M49" s="18" t="s">
        <v>544</v>
      </c>
      <c r="N49" s="76"/>
      <c r="O49" s="3"/>
    </row>
    <row r="50" spans="1:15" ht="13.9" customHeight="1">
      <c r="A50" s="193"/>
      <c r="B50" s="86" t="s">
        <v>552</v>
      </c>
      <c r="C50" s="87" t="s">
        <v>593</v>
      </c>
      <c r="D50" s="17" t="s">
        <v>544</v>
      </c>
      <c r="E50" s="17" t="s">
        <v>544</v>
      </c>
      <c r="F50" s="17" t="s">
        <v>544</v>
      </c>
      <c r="G50" s="17" t="s">
        <v>544</v>
      </c>
      <c r="H50" s="17" t="s">
        <v>544</v>
      </c>
      <c r="I50" s="17" t="s">
        <v>544</v>
      </c>
      <c r="J50" s="17" t="s">
        <v>544</v>
      </c>
      <c r="K50" s="17" t="s">
        <v>544</v>
      </c>
      <c r="L50" s="17" t="s">
        <v>544</v>
      </c>
      <c r="M50" s="18" t="s">
        <v>544</v>
      </c>
      <c r="N50" s="76"/>
      <c r="O50" s="3"/>
    </row>
    <row r="51" spans="1:15" ht="13.9" customHeight="1">
      <c r="A51" s="193"/>
      <c r="B51" s="86" t="s">
        <v>554</v>
      </c>
      <c r="C51" s="87" t="s">
        <v>594</v>
      </c>
      <c r="D51" s="17" t="s">
        <v>544</v>
      </c>
      <c r="E51" s="17" t="s">
        <v>544</v>
      </c>
      <c r="F51" s="17" t="s">
        <v>544</v>
      </c>
      <c r="G51" s="17" t="s">
        <v>544</v>
      </c>
      <c r="H51" s="17" t="s">
        <v>544</v>
      </c>
      <c r="I51" s="17" t="s">
        <v>544</v>
      </c>
      <c r="J51" s="17" t="s">
        <v>544</v>
      </c>
      <c r="K51" s="17" t="s">
        <v>544</v>
      </c>
      <c r="L51" s="17" t="s">
        <v>544</v>
      </c>
      <c r="M51" s="18" t="s">
        <v>544</v>
      </c>
      <c r="N51" s="76"/>
      <c r="O51" s="3"/>
    </row>
    <row r="52" spans="1:15" ht="13.9" customHeight="1">
      <c r="A52" s="193"/>
      <c r="B52" s="86" t="s">
        <v>556</v>
      </c>
      <c r="C52" s="87" t="s">
        <v>595</v>
      </c>
      <c r="D52" s="17" t="s">
        <v>544</v>
      </c>
      <c r="E52" s="17" t="s">
        <v>544</v>
      </c>
      <c r="F52" s="17" t="s">
        <v>544</v>
      </c>
      <c r="G52" s="17" t="s">
        <v>544</v>
      </c>
      <c r="H52" s="17" t="s">
        <v>544</v>
      </c>
      <c r="I52" s="17" t="s">
        <v>544</v>
      </c>
      <c r="J52" s="17" t="s">
        <v>544</v>
      </c>
      <c r="K52" s="17" t="s">
        <v>544</v>
      </c>
      <c r="L52" s="17" t="s">
        <v>544</v>
      </c>
      <c r="M52" s="18" t="s">
        <v>544</v>
      </c>
      <c r="N52" s="76"/>
      <c r="O52" s="3"/>
    </row>
    <row r="53" spans="1:15" ht="42.75" customHeight="1">
      <c r="A53" s="193"/>
      <c r="B53" s="86" t="s">
        <v>558</v>
      </c>
      <c r="C53" s="87" t="s">
        <v>596</v>
      </c>
      <c r="D53" s="17" t="s">
        <v>544</v>
      </c>
      <c r="E53" s="17" t="s">
        <v>544</v>
      </c>
      <c r="F53" s="17" t="s">
        <v>544</v>
      </c>
      <c r="G53" s="17" t="s">
        <v>544</v>
      </c>
      <c r="H53" s="17" t="s">
        <v>544</v>
      </c>
      <c r="I53" s="17" t="s">
        <v>544</v>
      </c>
      <c r="J53" s="17" t="s">
        <v>544</v>
      </c>
      <c r="K53" s="17" t="s">
        <v>544</v>
      </c>
      <c r="L53" s="17" t="s">
        <v>544</v>
      </c>
      <c r="M53" s="18" t="s">
        <v>544</v>
      </c>
      <c r="N53" s="76"/>
      <c r="O53" s="3"/>
    </row>
    <row r="54" spans="1:15" ht="33.75" customHeight="1">
      <c r="A54" s="193"/>
      <c r="B54" s="86" t="s">
        <v>561</v>
      </c>
      <c r="C54" s="87" t="s">
        <v>597</v>
      </c>
      <c r="D54" s="17" t="s">
        <v>544</v>
      </c>
      <c r="E54" s="17" t="s">
        <v>544</v>
      </c>
      <c r="F54" s="17" t="s">
        <v>544</v>
      </c>
      <c r="G54" s="17" t="s">
        <v>544</v>
      </c>
      <c r="H54" s="17" t="s">
        <v>544</v>
      </c>
      <c r="I54" s="17" t="s">
        <v>544</v>
      </c>
      <c r="J54" s="17" t="s">
        <v>544</v>
      </c>
      <c r="K54" s="17" t="s">
        <v>544</v>
      </c>
      <c r="L54" s="17" t="s">
        <v>544</v>
      </c>
      <c r="M54" s="18" t="s">
        <v>544</v>
      </c>
      <c r="N54" s="76"/>
      <c r="O54" s="3"/>
    </row>
    <row r="55" spans="1:15" ht="17.25" customHeight="1">
      <c r="A55" s="193"/>
      <c r="B55" s="86" t="s">
        <v>563</v>
      </c>
      <c r="C55" s="87" t="s">
        <v>598</v>
      </c>
      <c r="D55" s="17" t="s">
        <v>544</v>
      </c>
      <c r="E55" s="17" t="s">
        <v>544</v>
      </c>
      <c r="F55" s="17" t="s">
        <v>544</v>
      </c>
      <c r="G55" s="17" t="s">
        <v>544</v>
      </c>
      <c r="H55" s="17" t="s">
        <v>544</v>
      </c>
      <c r="I55" s="17" t="s">
        <v>544</v>
      </c>
      <c r="J55" s="17" t="s">
        <v>544</v>
      </c>
      <c r="K55" s="17" t="s">
        <v>544</v>
      </c>
      <c r="L55" s="17" t="s">
        <v>544</v>
      </c>
      <c r="M55" s="18" t="s">
        <v>544</v>
      </c>
      <c r="N55" s="76"/>
      <c r="O55" s="3"/>
    </row>
    <row r="56" spans="1:15" ht="45" customHeight="1">
      <c r="A56" s="193"/>
      <c r="B56" s="88" t="s">
        <v>565</v>
      </c>
      <c r="C56" s="90" t="s">
        <v>599</v>
      </c>
      <c r="D56" s="91" t="s">
        <v>544</v>
      </c>
      <c r="E56" s="91" t="s">
        <v>544</v>
      </c>
      <c r="F56" s="91" t="s">
        <v>544</v>
      </c>
      <c r="G56" s="91" t="s">
        <v>544</v>
      </c>
      <c r="H56" s="91" t="s">
        <v>544</v>
      </c>
      <c r="I56" s="91" t="s">
        <v>544</v>
      </c>
      <c r="J56" s="91" t="s">
        <v>544</v>
      </c>
      <c r="K56" s="91" t="s">
        <v>544</v>
      </c>
      <c r="L56" s="91" t="s">
        <v>544</v>
      </c>
      <c r="M56" s="92" t="s">
        <v>544</v>
      </c>
      <c r="N56" s="76"/>
      <c r="O56" s="3"/>
    </row>
    <row r="57" spans="1:15" ht="21.2" customHeight="1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55"/>
      <c r="L57" s="55"/>
      <c r="M57" s="55"/>
      <c r="N57" s="3"/>
      <c r="O57" s="3"/>
    </row>
    <row r="58" spans="1:15" ht="19.350000000000001" customHeight="1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3"/>
      <c r="L58" s="3"/>
      <c r="M58" s="3"/>
      <c r="N58" s="3"/>
      <c r="O58" s="3"/>
    </row>
    <row r="59" spans="1:15" ht="32.65" customHeight="1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34"/>
      <c r="L59" s="34"/>
      <c r="M59" s="34"/>
      <c r="N59" s="3"/>
      <c r="O59" s="3"/>
    </row>
    <row r="60" spans="1:15" ht="45" customHeight="1">
      <c r="A60" s="194" t="s">
        <v>539</v>
      </c>
      <c r="B60" s="180" t="s">
        <v>4</v>
      </c>
      <c r="C60" s="180" t="s">
        <v>1</v>
      </c>
      <c r="D60" s="178" t="s">
        <v>540</v>
      </c>
      <c r="E60" s="179"/>
      <c r="F60" s="179"/>
      <c r="G60" s="179"/>
      <c r="H60" s="179"/>
      <c r="I60" s="179"/>
      <c r="J60" s="179"/>
      <c r="K60" s="179"/>
      <c r="L60" s="179"/>
      <c r="M60" s="178" t="s">
        <v>541</v>
      </c>
      <c r="N60" s="4"/>
      <c r="O60" s="3"/>
    </row>
    <row r="61" spans="1:15" ht="90.95" customHeight="1">
      <c r="A61" s="195"/>
      <c r="B61" s="181"/>
      <c r="C61" s="181"/>
      <c r="D61" s="73" t="s">
        <v>10</v>
      </c>
      <c r="E61" s="72" t="s">
        <v>11</v>
      </c>
      <c r="F61" s="72" t="s">
        <v>12</v>
      </c>
      <c r="G61" s="72" t="s">
        <v>13</v>
      </c>
      <c r="H61" s="72" t="s">
        <v>14</v>
      </c>
      <c r="I61" s="72" t="s">
        <v>15</v>
      </c>
      <c r="J61" s="72" t="s">
        <v>16</v>
      </c>
      <c r="K61" s="72" t="s">
        <v>17</v>
      </c>
      <c r="L61" s="73" t="s">
        <v>18</v>
      </c>
      <c r="M61" s="179"/>
      <c r="N61" s="4"/>
      <c r="O61" s="3"/>
    </row>
    <row r="62" spans="1:15" ht="45" customHeight="1">
      <c r="A62" s="195"/>
      <c r="B62" s="13" t="s">
        <v>19</v>
      </c>
      <c r="C62" s="14" t="s">
        <v>20</v>
      </c>
      <c r="D62" s="14" t="s">
        <v>21</v>
      </c>
      <c r="E62" s="14" t="s">
        <v>22</v>
      </c>
      <c r="F62" s="14" t="s">
        <v>23</v>
      </c>
      <c r="G62" s="14" t="s">
        <v>24</v>
      </c>
      <c r="H62" s="14" t="s">
        <v>25</v>
      </c>
      <c r="I62" s="14" t="s">
        <v>26</v>
      </c>
      <c r="J62" s="14" t="s">
        <v>27</v>
      </c>
      <c r="K62" s="14" t="s">
        <v>28</v>
      </c>
      <c r="L62" s="14" t="s">
        <v>29</v>
      </c>
      <c r="M62" s="14" t="s">
        <v>30</v>
      </c>
      <c r="N62" s="4"/>
      <c r="O62" s="3"/>
    </row>
    <row r="63" spans="1:15" ht="48" customHeight="1">
      <c r="A63" s="195"/>
      <c r="B63" s="89" t="s">
        <v>600</v>
      </c>
      <c r="C63" s="105" t="s">
        <v>601</v>
      </c>
      <c r="D63" s="52" t="s">
        <v>544</v>
      </c>
      <c r="E63" s="52" t="s">
        <v>544</v>
      </c>
      <c r="F63" s="52" t="s">
        <v>544</v>
      </c>
      <c r="G63" s="52" t="s">
        <v>544</v>
      </c>
      <c r="H63" s="52" t="s">
        <v>544</v>
      </c>
      <c r="I63" s="52" t="s">
        <v>544</v>
      </c>
      <c r="J63" s="52" t="s">
        <v>544</v>
      </c>
      <c r="K63" s="52" t="s">
        <v>544</v>
      </c>
      <c r="L63" s="52" t="s">
        <v>544</v>
      </c>
      <c r="M63" s="53" t="s">
        <v>544</v>
      </c>
      <c r="N63" s="76"/>
      <c r="O63" s="3"/>
    </row>
    <row r="64" spans="1:15" ht="13.9" customHeight="1">
      <c r="A64" s="195"/>
      <c r="B64" s="79" t="s">
        <v>547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/>
      <c r="O64" s="3"/>
    </row>
    <row r="65" spans="1:15" ht="13.9" customHeight="1">
      <c r="A65" s="195"/>
      <c r="B65" s="84" t="s">
        <v>548</v>
      </c>
      <c r="C65" s="85" t="s">
        <v>602</v>
      </c>
      <c r="D65" s="37" t="s">
        <v>544</v>
      </c>
      <c r="E65" s="37" t="s">
        <v>544</v>
      </c>
      <c r="F65" s="37" t="s">
        <v>544</v>
      </c>
      <c r="G65" s="37" t="s">
        <v>544</v>
      </c>
      <c r="H65" s="37" t="s">
        <v>544</v>
      </c>
      <c r="I65" s="37" t="s">
        <v>544</v>
      </c>
      <c r="J65" s="37" t="s">
        <v>544</v>
      </c>
      <c r="K65" s="37" t="s">
        <v>544</v>
      </c>
      <c r="L65" s="37" t="s">
        <v>544</v>
      </c>
      <c r="M65" s="38" t="s">
        <v>544</v>
      </c>
      <c r="N65" s="76"/>
      <c r="O65" s="3"/>
    </row>
    <row r="66" spans="1:15" ht="13.9" customHeight="1">
      <c r="A66" s="195"/>
      <c r="B66" s="86" t="s">
        <v>550</v>
      </c>
      <c r="C66" s="87" t="s">
        <v>603</v>
      </c>
      <c r="D66" s="17" t="s">
        <v>544</v>
      </c>
      <c r="E66" s="17" t="s">
        <v>544</v>
      </c>
      <c r="F66" s="17" t="s">
        <v>544</v>
      </c>
      <c r="G66" s="17" t="s">
        <v>544</v>
      </c>
      <c r="H66" s="17" t="s">
        <v>544</v>
      </c>
      <c r="I66" s="17" t="s">
        <v>544</v>
      </c>
      <c r="J66" s="17" t="s">
        <v>544</v>
      </c>
      <c r="K66" s="17" t="s">
        <v>544</v>
      </c>
      <c r="L66" s="17" t="s">
        <v>544</v>
      </c>
      <c r="M66" s="18" t="s">
        <v>544</v>
      </c>
      <c r="N66" s="76"/>
      <c r="O66" s="3"/>
    </row>
    <row r="67" spans="1:15" ht="13.9" customHeight="1">
      <c r="A67" s="195"/>
      <c r="B67" s="86" t="s">
        <v>552</v>
      </c>
      <c r="C67" s="87" t="s">
        <v>604</v>
      </c>
      <c r="D67" s="17" t="s">
        <v>544</v>
      </c>
      <c r="E67" s="17" t="s">
        <v>544</v>
      </c>
      <c r="F67" s="17" t="s">
        <v>544</v>
      </c>
      <c r="G67" s="17" t="s">
        <v>544</v>
      </c>
      <c r="H67" s="17" t="s">
        <v>544</v>
      </c>
      <c r="I67" s="17" t="s">
        <v>544</v>
      </c>
      <c r="J67" s="17" t="s">
        <v>544</v>
      </c>
      <c r="K67" s="17" t="s">
        <v>544</v>
      </c>
      <c r="L67" s="17" t="s">
        <v>544</v>
      </c>
      <c r="M67" s="18" t="s">
        <v>544</v>
      </c>
      <c r="N67" s="76"/>
      <c r="O67" s="3"/>
    </row>
    <row r="68" spans="1:15" ht="13.9" customHeight="1">
      <c r="A68" s="195"/>
      <c r="B68" s="86" t="s">
        <v>554</v>
      </c>
      <c r="C68" s="87" t="s">
        <v>605</v>
      </c>
      <c r="D68" s="17" t="s">
        <v>544</v>
      </c>
      <c r="E68" s="17" t="s">
        <v>544</v>
      </c>
      <c r="F68" s="17" t="s">
        <v>544</v>
      </c>
      <c r="G68" s="17" t="s">
        <v>544</v>
      </c>
      <c r="H68" s="17" t="s">
        <v>544</v>
      </c>
      <c r="I68" s="17" t="s">
        <v>544</v>
      </c>
      <c r="J68" s="17" t="s">
        <v>544</v>
      </c>
      <c r="K68" s="17" t="s">
        <v>544</v>
      </c>
      <c r="L68" s="17" t="s">
        <v>544</v>
      </c>
      <c r="M68" s="18" t="s">
        <v>544</v>
      </c>
      <c r="N68" s="76"/>
      <c r="O68" s="3"/>
    </row>
    <row r="69" spans="1:15" ht="13.9" customHeight="1">
      <c r="A69" s="195"/>
      <c r="B69" s="86" t="s">
        <v>556</v>
      </c>
      <c r="C69" s="87" t="s">
        <v>606</v>
      </c>
      <c r="D69" s="17" t="s">
        <v>544</v>
      </c>
      <c r="E69" s="17" t="s">
        <v>544</v>
      </c>
      <c r="F69" s="17" t="s">
        <v>544</v>
      </c>
      <c r="G69" s="17" t="s">
        <v>544</v>
      </c>
      <c r="H69" s="17" t="s">
        <v>544</v>
      </c>
      <c r="I69" s="17" t="s">
        <v>544</v>
      </c>
      <c r="J69" s="17" t="s">
        <v>544</v>
      </c>
      <c r="K69" s="17" t="s">
        <v>544</v>
      </c>
      <c r="L69" s="17" t="s">
        <v>544</v>
      </c>
      <c r="M69" s="18" t="s">
        <v>544</v>
      </c>
      <c r="N69" s="76"/>
      <c r="O69" s="3"/>
    </row>
    <row r="70" spans="1:15" ht="39" customHeight="1">
      <c r="A70" s="195"/>
      <c r="B70" s="86" t="s">
        <v>558</v>
      </c>
      <c r="C70" s="87" t="s">
        <v>607</v>
      </c>
      <c r="D70" s="17" t="s">
        <v>544</v>
      </c>
      <c r="E70" s="17" t="s">
        <v>544</v>
      </c>
      <c r="F70" s="17" t="s">
        <v>544</v>
      </c>
      <c r="G70" s="17" t="s">
        <v>544</v>
      </c>
      <c r="H70" s="17" t="s">
        <v>544</v>
      </c>
      <c r="I70" s="17" t="s">
        <v>544</v>
      </c>
      <c r="J70" s="17" t="s">
        <v>544</v>
      </c>
      <c r="K70" s="17" t="s">
        <v>544</v>
      </c>
      <c r="L70" s="17" t="s">
        <v>544</v>
      </c>
      <c r="M70" s="18" t="s">
        <v>544</v>
      </c>
      <c r="N70" s="76"/>
      <c r="O70" s="3"/>
    </row>
    <row r="71" spans="1:15" ht="25.7" customHeight="1">
      <c r="A71" s="195"/>
      <c r="B71" s="86" t="s">
        <v>561</v>
      </c>
      <c r="C71" s="87" t="s">
        <v>608</v>
      </c>
      <c r="D71" s="17" t="s">
        <v>544</v>
      </c>
      <c r="E71" s="17" t="s">
        <v>544</v>
      </c>
      <c r="F71" s="17" t="s">
        <v>544</v>
      </c>
      <c r="G71" s="17" t="s">
        <v>544</v>
      </c>
      <c r="H71" s="17" t="s">
        <v>544</v>
      </c>
      <c r="I71" s="17" t="s">
        <v>544</v>
      </c>
      <c r="J71" s="17" t="s">
        <v>544</v>
      </c>
      <c r="K71" s="17" t="s">
        <v>544</v>
      </c>
      <c r="L71" s="17" t="s">
        <v>544</v>
      </c>
      <c r="M71" s="18" t="s">
        <v>544</v>
      </c>
      <c r="N71" s="76"/>
      <c r="O71" s="3"/>
    </row>
    <row r="72" spans="1:15" ht="13.9" customHeight="1">
      <c r="A72" s="195"/>
      <c r="B72" s="86" t="s">
        <v>563</v>
      </c>
      <c r="C72" s="87" t="s">
        <v>609</v>
      </c>
      <c r="D72" s="17" t="s">
        <v>544</v>
      </c>
      <c r="E72" s="17" t="s">
        <v>544</v>
      </c>
      <c r="F72" s="17" t="s">
        <v>544</v>
      </c>
      <c r="G72" s="17" t="s">
        <v>544</v>
      </c>
      <c r="H72" s="17" t="s">
        <v>544</v>
      </c>
      <c r="I72" s="17" t="s">
        <v>544</v>
      </c>
      <c r="J72" s="17" t="s">
        <v>544</v>
      </c>
      <c r="K72" s="17" t="s">
        <v>544</v>
      </c>
      <c r="L72" s="17" t="s">
        <v>544</v>
      </c>
      <c r="M72" s="18" t="s">
        <v>544</v>
      </c>
      <c r="N72" s="76"/>
      <c r="O72" s="3"/>
    </row>
    <row r="73" spans="1:15" ht="37.35" customHeight="1">
      <c r="A73" s="195"/>
      <c r="B73" s="88" t="s">
        <v>565</v>
      </c>
      <c r="C73" s="87" t="s">
        <v>610</v>
      </c>
      <c r="D73" s="17" t="s">
        <v>544</v>
      </c>
      <c r="E73" s="17" t="s">
        <v>544</v>
      </c>
      <c r="F73" s="17" t="s">
        <v>544</v>
      </c>
      <c r="G73" s="17" t="s">
        <v>544</v>
      </c>
      <c r="H73" s="17" t="s">
        <v>544</v>
      </c>
      <c r="I73" s="17" t="s">
        <v>544</v>
      </c>
      <c r="J73" s="17" t="s">
        <v>544</v>
      </c>
      <c r="K73" s="17" t="s">
        <v>544</v>
      </c>
      <c r="L73" s="17" t="s">
        <v>544</v>
      </c>
      <c r="M73" s="18" t="s">
        <v>544</v>
      </c>
      <c r="N73" s="76"/>
      <c r="O73" s="3"/>
    </row>
    <row r="74" spans="1:15" ht="75" customHeight="1">
      <c r="A74" s="195"/>
      <c r="B74" s="109" t="s">
        <v>611</v>
      </c>
      <c r="C74" s="78" t="s">
        <v>612</v>
      </c>
      <c r="D74" s="17" t="s">
        <v>544</v>
      </c>
      <c r="E74" s="17" t="s">
        <v>544</v>
      </c>
      <c r="F74" s="17" t="s">
        <v>544</v>
      </c>
      <c r="G74" s="17" t="s">
        <v>544</v>
      </c>
      <c r="H74" s="17" t="s">
        <v>544</v>
      </c>
      <c r="I74" s="17" t="s">
        <v>544</v>
      </c>
      <c r="J74" s="17" t="s">
        <v>544</v>
      </c>
      <c r="K74" s="17">
        <v>1247764.44</v>
      </c>
      <c r="L74" s="17" t="s">
        <v>544</v>
      </c>
      <c r="M74" s="18">
        <v>1247764.44</v>
      </c>
      <c r="N74" s="76"/>
      <c r="O74" s="3"/>
    </row>
    <row r="75" spans="1:15" ht="13.9" customHeight="1">
      <c r="A75" s="195"/>
      <c r="B75" s="79" t="s">
        <v>547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/>
      <c r="O75" s="3"/>
    </row>
    <row r="76" spans="1:15" ht="13.9" customHeight="1">
      <c r="A76" s="195"/>
      <c r="B76" s="84" t="s">
        <v>548</v>
      </c>
      <c r="C76" s="85" t="s">
        <v>613</v>
      </c>
      <c r="D76" s="37" t="s">
        <v>544</v>
      </c>
      <c r="E76" s="37" t="s">
        <v>544</v>
      </c>
      <c r="F76" s="37" t="s">
        <v>544</v>
      </c>
      <c r="G76" s="37" t="s">
        <v>544</v>
      </c>
      <c r="H76" s="37" t="s">
        <v>544</v>
      </c>
      <c r="I76" s="37" t="s">
        <v>544</v>
      </c>
      <c r="J76" s="37" t="s">
        <v>544</v>
      </c>
      <c r="K76" s="37" t="s">
        <v>544</v>
      </c>
      <c r="L76" s="37" t="s">
        <v>544</v>
      </c>
      <c r="M76" s="38" t="s">
        <v>544</v>
      </c>
      <c r="N76" s="76"/>
      <c r="O76" s="3"/>
    </row>
    <row r="77" spans="1:15" ht="13.9" customHeight="1">
      <c r="A77" s="195"/>
      <c r="B77" s="86" t="s">
        <v>550</v>
      </c>
      <c r="C77" s="87" t="s">
        <v>614</v>
      </c>
      <c r="D77" s="17" t="s">
        <v>544</v>
      </c>
      <c r="E77" s="17" t="s">
        <v>544</v>
      </c>
      <c r="F77" s="17" t="s">
        <v>544</v>
      </c>
      <c r="G77" s="17" t="s">
        <v>544</v>
      </c>
      <c r="H77" s="17" t="s">
        <v>544</v>
      </c>
      <c r="I77" s="17" t="s">
        <v>544</v>
      </c>
      <c r="J77" s="17" t="s">
        <v>544</v>
      </c>
      <c r="K77" s="17" t="s">
        <v>544</v>
      </c>
      <c r="L77" s="17" t="s">
        <v>544</v>
      </c>
      <c r="M77" s="18" t="s">
        <v>544</v>
      </c>
      <c r="N77" s="76"/>
      <c r="O77" s="3"/>
    </row>
    <row r="78" spans="1:15" ht="13.9" customHeight="1">
      <c r="A78" s="195"/>
      <c r="B78" s="86" t="s">
        <v>552</v>
      </c>
      <c r="C78" s="87" t="s">
        <v>615</v>
      </c>
      <c r="D78" s="17" t="s">
        <v>544</v>
      </c>
      <c r="E78" s="17" t="s">
        <v>544</v>
      </c>
      <c r="F78" s="17" t="s">
        <v>544</v>
      </c>
      <c r="G78" s="17" t="s">
        <v>544</v>
      </c>
      <c r="H78" s="17" t="s">
        <v>544</v>
      </c>
      <c r="I78" s="17" t="s">
        <v>544</v>
      </c>
      <c r="J78" s="17" t="s">
        <v>544</v>
      </c>
      <c r="K78" s="17" t="s">
        <v>544</v>
      </c>
      <c r="L78" s="17" t="s">
        <v>544</v>
      </c>
      <c r="M78" s="18" t="s">
        <v>544</v>
      </c>
      <c r="N78" s="76"/>
      <c r="O78" s="3"/>
    </row>
    <row r="79" spans="1:15" ht="13.9" customHeight="1">
      <c r="A79" s="195"/>
      <c r="B79" s="86" t="s">
        <v>554</v>
      </c>
      <c r="C79" s="87" t="s">
        <v>616</v>
      </c>
      <c r="D79" s="17" t="s">
        <v>544</v>
      </c>
      <c r="E79" s="17" t="s">
        <v>544</v>
      </c>
      <c r="F79" s="17" t="s">
        <v>544</v>
      </c>
      <c r="G79" s="17" t="s">
        <v>544</v>
      </c>
      <c r="H79" s="17" t="s">
        <v>544</v>
      </c>
      <c r="I79" s="17" t="s">
        <v>544</v>
      </c>
      <c r="J79" s="17" t="s">
        <v>544</v>
      </c>
      <c r="K79" s="17">
        <v>1247764.44</v>
      </c>
      <c r="L79" s="17" t="s">
        <v>544</v>
      </c>
      <c r="M79" s="18">
        <v>1247764.44</v>
      </c>
      <c r="N79" s="76"/>
      <c r="O79" s="3"/>
    </row>
    <row r="80" spans="1:15" ht="20.25" customHeight="1">
      <c r="A80" s="195"/>
      <c r="B80" s="86" t="s">
        <v>556</v>
      </c>
      <c r="C80" s="87" t="s">
        <v>617</v>
      </c>
      <c r="D80" s="17" t="s">
        <v>544</v>
      </c>
      <c r="E80" s="17" t="s">
        <v>544</v>
      </c>
      <c r="F80" s="17" t="s">
        <v>544</v>
      </c>
      <c r="G80" s="17" t="s">
        <v>544</v>
      </c>
      <c r="H80" s="17" t="s">
        <v>544</v>
      </c>
      <c r="I80" s="17" t="s">
        <v>544</v>
      </c>
      <c r="J80" s="17" t="s">
        <v>544</v>
      </c>
      <c r="K80" s="17" t="s">
        <v>544</v>
      </c>
      <c r="L80" s="17" t="s">
        <v>544</v>
      </c>
      <c r="M80" s="18" t="s">
        <v>544</v>
      </c>
      <c r="N80" s="76"/>
      <c r="O80" s="3"/>
    </row>
    <row r="81" spans="1:15" ht="46.5" customHeight="1">
      <c r="A81" s="195"/>
      <c r="B81" s="86" t="s">
        <v>558</v>
      </c>
      <c r="C81" s="87" t="s">
        <v>618</v>
      </c>
      <c r="D81" s="17" t="s">
        <v>544</v>
      </c>
      <c r="E81" s="17" t="s">
        <v>544</v>
      </c>
      <c r="F81" s="17" t="s">
        <v>544</v>
      </c>
      <c r="G81" s="17" t="s">
        <v>544</v>
      </c>
      <c r="H81" s="17" t="s">
        <v>544</v>
      </c>
      <c r="I81" s="17" t="s">
        <v>544</v>
      </c>
      <c r="J81" s="17" t="s">
        <v>544</v>
      </c>
      <c r="K81" s="17" t="s">
        <v>544</v>
      </c>
      <c r="L81" s="17" t="s">
        <v>544</v>
      </c>
      <c r="M81" s="18" t="s">
        <v>544</v>
      </c>
      <c r="N81" s="76"/>
      <c r="O81" s="3"/>
    </row>
    <row r="82" spans="1:15" ht="30" customHeight="1">
      <c r="A82" s="195"/>
      <c r="B82" s="86" t="s">
        <v>561</v>
      </c>
      <c r="C82" s="87" t="s">
        <v>619</v>
      </c>
      <c r="D82" s="17" t="s">
        <v>544</v>
      </c>
      <c r="E82" s="17" t="s">
        <v>544</v>
      </c>
      <c r="F82" s="17" t="s">
        <v>544</v>
      </c>
      <c r="G82" s="17" t="s">
        <v>544</v>
      </c>
      <c r="H82" s="17" t="s">
        <v>544</v>
      </c>
      <c r="I82" s="17" t="s">
        <v>544</v>
      </c>
      <c r="J82" s="17" t="s">
        <v>544</v>
      </c>
      <c r="K82" s="17" t="s">
        <v>544</v>
      </c>
      <c r="L82" s="17" t="s">
        <v>544</v>
      </c>
      <c r="M82" s="18" t="s">
        <v>544</v>
      </c>
      <c r="N82" s="76"/>
      <c r="O82" s="3"/>
    </row>
    <row r="83" spans="1:15" ht="18.75" customHeight="1">
      <c r="A83" s="195"/>
      <c r="B83" s="86" t="s">
        <v>563</v>
      </c>
      <c r="C83" s="87" t="s">
        <v>620</v>
      </c>
      <c r="D83" s="17" t="s">
        <v>544</v>
      </c>
      <c r="E83" s="17" t="s">
        <v>544</v>
      </c>
      <c r="F83" s="17" t="s">
        <v>544</v>
      </c>
      <c r="G83" s="17" t="s">
        <v>544</v>
      </c>
      <c r="H83" s="17" t="s">
        <v>544</v>
      </c>
      <c r="I83" s="17" t="s">
        <v>544</v>
      </c>
      <c r="J83" s="17" t="s">
        <v>544</v>
      </c>
      <c r="K83" s="17" t="s">
        <v>544</v>
      </c>
      <c r="L83" s="17" t="s">
        <v>544</v>
      </c>
      <c r="M83" s="18" t="s">
        <v>544</v>
      </c>
      <c r="N83" s="76"/>
      <c r="O83" s="3"/>
    </row>
    <row r="84" spans="1:15" ht="39.75" customHeight="1">
      <c r="A84" s="195"/>
      <c r="B84" s="88" t="s">
        <v>565</v>
      </c>
      <c r="C84" s="90" t="s">
        <v>621</v>
      </c>
      <c r="D84" s="91" t="s">
        <v>544</v>
      </c>
      <c r="E84" s="91" t="s">
        <v>544</v>
      </c>
      <c r="F84" s="91" t="s">
        <v>544</v>
      </c>
      <c r="G84" s="91" t="s">
        <v>544</v>
      </c>
      <c r="H84" s="91" t="s">
        <v>544</v>
      </c>
      <c r="I84" s="91" t="s">
        <v>544</v>
      </c>
      <c r="J84" s="91" t="s">
        <v>544</v>
      </c>
      <c r="K84" s="91" t="s">
        <v>544</v>
      </c>
      <c r="L84" s="91" t="s">
        <v>544</v>
      </c>
      <c r="M84" s="92" t="s">
        <v>544</v>
      </c>
      <c r="N84" s="76"/>
      <c r="O84" s="3"/>
    </row>
    <row r="85" spans="1:15" ht="12.95" customHeight="1">
      <c r="A85" s="71"/>
      <c r="B85" s="71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3"/>
      <c r="O85" s="3"/>
    </row>
    <row r="86" spans="1:15" ht="12.95" customHeight="1">
      <c r="A86" s="9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"/>
      <c r="O87" s="3"/>
    </row>
    <row r="88" spans="1:15" ht="34.35" customHeight="1">
      <c r="A88" s="198" t="s">
        <v>539</v>
      </c>
      <c r="B88" s="180" t="s">
        <v>4</v>
      </c>
      <c r="C88" s="180" t="s">
        <v>1</v>
      </c>
      <c r="D88" s="178" t="s">
        <v>540</v>
      </c>
      <c r="E88" s="179"/>
      <c r="F88" s="179"/>
      <c r="G88" s="179"/>
      <c r="H88" s="179"/>
      <c r="I88" s="179"/>
      <c r="J88" s="179"/>
      <c r="K88" s="179"/>
      <c r="L88" s="179"/>
      <c r="M88" s="178" t="s">
        <v>541</v>
      </c>
      <c r="N88" s="4"/>
      <c r="O88" s="3"/>
    </row>
    <row r="89" spans="1:15" ht="88.35" customHeight="1">
      <c r="A89" s="199"/>
      <c r="B89" s="181"/>
      <c r="C89" s="181"/>
      <c r="D89" s="73" t="s">
        <v>10</v>
      </c>
      <c r="E89" s="72" t="s">
        <v>11</v>
      </c>
      <c r="F89" s="72" t="s">
        <v>12</v>
      </c>
      <c r="G89" s="72" t="s">
        <v>13</v>
      </c>
      <c r="H89" s="72" t="s">
        <v>14</v>
      </c>
      <c r="I89" s="72" t="s">
        <v>15</v>
      </c>
      <c r="J89" s="72" t="s">
        <v>16</v>
      </c>
      <c r="K89" s="72" t="s">
        <v>17</v>
      </c>
      <c r="L89" s="73" t="s">
        <v>18</v>
      </c>
      <c r="M89" s="179"/>
      <c r="N89" s="4"/>
      <c r="O89" s="3"/>
    </row>
    <row r="90" spans="1:15" ht="12.95" customHeight="1">
      <c r="A90" s="199"/>
      <c r="B90" s="13" t="s">
        <v>19</v>
      </c>
      <c r="C90" s="14" t="s">
        <v>20</v>
      </c>
      <c r="D90" s="14" t="s">
        <v>21</v>
      </c>
      <c r="E90" s="14" t="s">
        <v>22</v>
      </c>
      <c r="F90" s="14" t="s">
        <v>23</v>
      </c>
      <c r="G90" s="14" t="s">
        <v>24</v>
      </c>
      <c r="H90" s="14" t="s">
        <v>25</v>
      </c>
      <c r="I90" s="14" t="s">
        <v>26</v>
      </c>
      <c r="J90" s="14" t="s">
        <v>27</v>
      </c>
      <c r="K90" s="14" t="s">
        <v>28</v>
      </c>
      <c r="L90" s="14" t="s">
        <v>29</v>
      </c>
      <c r="M90" s="14" t="s">
        <v>30</v>
      </c>
      <c r="N90" s="4"/>
      <c r="O90" s="3"/>
    </row>
    <row r="91" spans="1:15" ht="57.4" customHeight="1">
      <c r="A91" s="199"/>
      <c r="B91" s="89" t="s">
        <v>622</v>
      </c>
      <c r="C91" s="110">
        <v>970</v>
      </c>
      <c r="D91" s="52" t="s">
        <v>544</v>
      </c>
      <c r="E91" s="52" t="s">
        <v>544</v>
      </c>
      <c r="F91" s="52" t="s">
        <v>544</v>
      </c>
      <c r="G91" s="52" t="s">
        <v>544</v>
      </c>
      <c r="H91" s="52" t="s">
        <v>544</v>
      </c>
      <c r="I91" s="52" t="s">
        <v>544</v>
      </c>
      <c r="J91" s="52" t="s">
        <v>544</v>
      </c>
      <c r="K91" s="52" t="s">
        <v>544</v>
      </c>
      <c r="L91" s="52" t="s">
        <v>544</v>
      </c>
      <c r="M91" s="53" t="s">
        <v>544</v>
      </c>
      <c r="N91" s="76"/>
      <c r="O91" s="3"/>
    </row>
    <row r="92" spans="1:15" ht="12.95" customHeight="1">
      <c r="A92" s="199"/>
      <c r="B92" s="111" t="s">
        <v>547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/>
      <c r="O92" s="3"/>
    </row>
    <row r="93" spans="1:15" ht="17.850000000000001" customHeight="1">
      <c r="A93" s="199"/>
      <c r="B93" s="111" t="s">
        <v>548</v>
      </c>
      <c r="C93" s="113">
        <v>971</v>
      </c>
      <c r="D93" s="37" t="s">
        <v>544</v>
      </c>
      <c r="E93" s="37" t="s">
        <v>544</v>
      </c>
      <c r="F93" s="37" t="s">
        <v>544</v>
      </c>
      <c r="G93" s="37" t="s">
        <v>544</v>
      </c>
      <c r="H93" s="37" t="s">
        <v>544</v>
      </c>
      <c r="I93" s="37" t="s">
        <v>544</v>
      </c>
      <c r="J93" s="37" t="s">
        <v>544</v>
      </c>
      <c r="K93" s="37" t="s">
        <v>544</v>
      </c>
      <c r="L93" s="37" t="s">
        <v>544</v>
      </c>
      <c r="M93" s="38" t="s">
        <v>544</v>
      </c>
      <c r="N93" s="76"/>
      <c r="O93" s="3"/>
    </row>
    <row r="94" spans="1:15" ht="17.850000000000001" customHeight="1">
      <c r="A94" s="199"/>
      <c r="B94" s="111" t="s">
        <v>550</v>
      </c>
      <c r="C94" s="114">
        <v>972</v>
      </c>
      <c r="D94" s="17" t="s">
        <v>544</v>
      </c>
      <c r="E94" s="17" t="s">
        <v>544</v>
      </c>
      <c r="F94" s="17" t="s">
        <v>544</v>
      </c>
      <c r="G94" s="17" t="s">
        <v>544</v>
      </c>
      <c r="H94" s="17" t="s">
        <v>544</v>
      </c>
      <c r="I94" s="17" t="s">
        <v>544</v>
      </c>
      <c r="J94" s="17" t="s">
        <v>544</v>
      </c>
      <c r="K94" s="17" t="s">
        <v>544</v>
      </c>
      <c r="L94" s="17" t="s">
        <v>544</v>
      </c>
      <c r="M94" s="18" t="s">
        <v>544</v>
      </c>
      <c r="N94" s="76"/>
      <c r="O94" s="3"/>
    </row>
    <row r="95" spans="1:15" ht="17.850000000000001" customHeight="1">
      <c r="A95" s="199"/>
      <c r="B95" s="111" t="s">
        <v>552</v>
      </c>
      <c r="C95" s="114">
        <v>973</v>
      </c>
      <c r="D95" s="17" t="s">
        <v>544</v>
      </c>
      <c r="E95" s="17" t="s">
        <v>544</v>
      </c>
      <c r="F95" s="17" t="s">
        <v>544</v>
      </c>
      <c r="G95" s="17" t="s">
        <v>544</v>
      </c>
      <c r="H95" s="17" t="s">
        <v>544</v>
      </c>
      <c r="I95" s="17" t="s">
        <v>544</v>
      </c>
      <c r="J95" s="17" t="s">
        <v>544</v>
      </c>
      <c r="K95" s="17" t="s">
        <v>544</v>
      </c>
      <c r="L95" s="17" t="s">
        <v>544</v>
      </c>
      <c r="M95" s="18" t="s">
        <v>544</v>
      </c>
      <c r="N95" s="76"/>
      <c r="O95" s="3"/>
    </row>
    <row r="96" spans="1:15" ht="20.25" customHeight="1">
      <c r="A96" s="199"/>
      <c r="B96" s="111" t="s">
        <v>554</v>
      </c>
      <c r="C96" s="114">
        <v>974</v>
      </c>
      <c r="D96" s="17" t="s">
        <v>544</v>
      </c>
      <c r="E96" s="17" t="s">
        <v>544</v>
      </c>
      <c r="F96" s="17" t="s">
        <v>544</v>
      </c>
      <c r="G96" s="17" t="s">
        <v>544</v>
      </c>
      <c r="H96" s="17" t="s">
        <v>544</v>
      </c>
      <c r="I96" s="17" t="s">
        <v>544</v>
      </c>
      <c r="J96" s="17" t="s">
        <v>544</v>
      </c>
      <c r="K96" s="17" t="s">
        <v>544</v>
      </c>
      <c r="L96" s="17" t="s">
        <v>544</v>
      </c>
      <c r="M96" s="18" t="s">
        <v>544</v>
      </c>
      <c r="N96" s="76"/>
      <c r="O96" s="3"/>
    </row>
    <row r="97" spans="1:15" ht="19.7" customHeight="1">
      <c r="A97" s="199"/>
      <c r="B97" s="111" t="s">
        <v>556</v>
      </c>
      <c r="C97" s="114">
        <v>975</v>
      </c>
      <c r="D97" s="17" t="s">
        <v>544</v>
      </c>
      <c r="E97" s="17" t="s">
        <v>544</v>
      </c>
      <c r="F97" s="17" t="s">
        <v>544</v>
      </c>
      <c r="G97" s="17" t="s">
        <v>544</v>
      </c>
      <c r="H97" s="17" t="s">
        <v>544</v>
      </c>
      <c r="I97" s="17" t="s">
        <v>544</v>
      </c>
      <c r="J97" s="17" t="s">
        <v>544</v>
      </c>
      <c r="K97" s="17" t="s">
        <v>544</v>
      </c>
      <c r="L97" s="17" t="s">
        <v>544</v>
      </c>
      <c r="M97" s="18" t="s">
        <v>544</v>
      </c>
      <c r="N97" s="76"/>
      <c r="O97" s="3"/>
    </row>
    <row r="98" spans="1:15" ht="28.9" customHeight="1">
      <c r="A98" s="199"/>
      <c r="B98" s="111" t="s">
        <v>558</v>
      </c>
      <c r="C98" s="114">
        <v>976</v>
      </c>
      <c r="D98" s="17" t="s">
        <v>544</v>
      </c>
      <c r="E98" s="17" t="s">
        <v>544</v>
      </c>
      <c r="F98" s="17" t="s">
        <v>544</v>
      </c>
      <c r="G98" s="17" t="s">
        <v>544</v>
      </c>
      <c r="H98" s="17" t="s">
        <v>544</v>
      </c>
      <c r="I98" s="17" t="s">
        <v>544</v>
      </c>
      <c r="J98" s="17" t="s">
        <v>544</v>
      </c>
      <c r="K98" s="17" t="s">
        <v>544</v>
      </c>
      <c r="L98" s="17" t="s">
        <v>544</v>
      </c>
      <c r="M98" s="18" t="s">
        <v>544</v>
      </c>
      <c r="N98" s="76"/>
      <c r="O98" s="3"/>
    </row>
    <row r="99" spans="1:15" ht="34.700000000000003" customHeight="1">
      <c r="A99" s="199"/>
      <c r="B99" s="111" t="s">
        <v>561</v>
      </c>
      <c r="C99" s="114">
        <v>977</v>
      </c>
      <c r="D99" s="17" t="s">
        <v>544</v>
      </c>
      <c r="E99" s="17" t="s">
        <v>544</v>
      </c>
      <c r="F99" s="17" t="s">
        <v>544</v>
      </c>
      <c r="G99" s="17" t="s">
        <v>544</v>
      </c>
      <c r="H99" s="17" t="s">
        <v>544</v>
      </c>
      <c r="I99" s="17" t="s">
        <v>544</v>
      </c>
      <c r="J99" s="17" t="s">
        <v>544</v>
      </c>
      <c r="K99" s="17" t="s">
        <v>544</v>
      </c>
      <c r="L99" s="17" t="s">
        <v>544</v>
      </c>
      <c r="M99" s="18" t="s">
        <v>544</v>
      </c>
      <c r="N99" s="76"/>
      <c r="O99" s="3"/>
    </row>
    <row r="100" spans="1:15" ht="25.9" customHeight="1">
      <c r="A100" s="199"/>
      <c r="B100" s="111" t="s">
        <v>563</v>
      </c>
      <c r="C100" s="114">
        <v>978</v>
      </c>
      <c r="D100" s="17" t="s">
        <v>544</v>
      </c>
      <c r="E100" s="17" t="s">
        <v>544</v>
      </c>
      <c r="F100" s="17" t="s">
        <v>544</v>
      </c>
      <c r="G100" s="17" t="s">
        <v>544</v>
      </c>
      <c r="H100" s="17" t="s">
        <v>544</v>
      </c>
      <c r="I100" s="17" t="s">
        <v>544</v>
      </c>
      <c r="J100" s="17" t="s">
        <v>544</v>
      </c>
      <c r="K100" s="17" t="s">
        <v>544</v>
      </c>
      <c r="L100" s="17" t="s">
        <v>544</v>
      </c>
      <c r="M100" s="18" t="s">
        <v>544</v>
      </c>
      <c r="N100" s="76"/>
      <c r="O100" s="3"/>
    </row>
    <row r="101" spans="1:15" ht="35.25" customHeight="1">
      <c r="A101" s="199"/>
      <c r="B101" s="115" t="s">
        <v>565</v>
      </c>
      <c r="C101" s="114">
        <v>979</v>
      </c>
      <c r="D101" s="17" t="s">
        <v>544</v>
      </c>
      <c r="E101" s="17" t="s">
        <v>544</v>
      </c>
      <c r="F101" s="17" t="s">
        <v>544</v>
      </c>
      <c r="G101" s="17" t="s">
        <v>544</v>
      </c>
      <c r="H101" s="17" t="s">
        <v>544</v>
      </c>
      <c r="I101" s="17" t="s">
        <v>544</v>
      </c>
      <c r="J101" s="17" t="s">
        <v>544</v>
      </c>
      <c r="K101" s="17" t="s">
        <v>544</v>
      </c>
      <c r="L101" s="17" t="s">
        <v>544</v>
      </c>
      <c r="M101" s="18" t="s">
        <v>544</v>
      </c>
      <c r="N101" s="76"/>
      <c r="O101" s="3"/>
    </row>
    <row r="102" spans="1:15" ht="52.15" customHeight="1">
      <c r="A102" s="199"/>
      <c r="B102" s="89" t="s">
        <v>623</v>
      </c>
      <c r="C102" s="116">
        <v>980</v>
      </c>
      <c r="D102" s="17" t="s">
        <v>544</v>
      </c>
      <c r="E102" s="17" t="s">
        <v>544</v>
      </c>
      <c r="F102" s="17" t="s">
        <v>544</v>
      </c>
      <c r="G102" s="17" t="s">
        <v>544</v>
      </c>
      <c r="H102" s="17" t="s">
        <v>544</v>
      </c>
      <c r="I102" s="17" t="s">
        <v>544</v>
      </c>
      <c r="J102" s="17" t="s">
        <v>544</v>
      </c>
      <c r="K102" s="17" t="s">
        <v>544</v>
      </c>
      <c r="L102" s="17" t="s">
        <v>544</v>
      </c>
      <c r="M102" s="18" t="s">
        <v>544</v>
      </c>
      <c r="N102" s="76"/>
      <c r="O102" s="3"/>
    </row>
    <row r="103" spans="1:15" ht="22.5" customHeight="1">
      <c r="A103" s="199"/>
      <c r="B103" s="111" t="s">
        <v>547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/>
      <c r="O103" s="3"/>
    </row>
    <row r="104" spans="1:15" ht="15" customHeight="1">
      <c r="A104" s="199"/>
      <c r="B104" s="111" t="s">
        <v>548</v>
      </c>
      <c r="C104" s="113">
        <v>981</v>
      </c>
      <c r="D104" s="37" t="s">
        <v>544</v>
      </c>
      <c r="E104" s="37" t="s">
        <v>544</v>
      </c>
      <c r="F104" s="37" t="s">
        <v>544</v>
      </c>
      <c r="G104" s="37" t="s">
        <v>544</v>
      </c>
      <c r="H104" s="37" t="s">
        <v>544</v>
      </c>
      <c r="I104" s="37" t="s">
        <v>544</v>
      </c>
      <c r="J104" s="37" t="s">
        <v>544</v>
      </c>
      <c r="K104" s="37" t="s">
        <v>544</v>
      </c>
      <c r="L104" s="37" t="s">
        <v>544</v>
      </c>
      <c r="M104" s="38" t="s">
        <v>544</v>
      </c>
      <c r="N104" s="76"/>
      <c r="O104" s="3"/>
    </row>
    <row r="105" spans="1:15" ht="16.149999999999999" customHeight="1">
      <c r="A105" s="199"/>
      <c r="B105" s="111" t="s">
        <v>550</v>
      </c>
      <c r="C105" s="114">
        <v>982</v>
      </c>
      <c r="D105" s="17" t="s">
        <v>544</v>
      </c>
      <c r="E105" s="17" t="s">
        <v>544</v>
      </c>
      <c r="F105" s="17" t="s">
        <v>544</v>
      </c>
      <c r="G105" s="17" t="s">
        <v>544</v>
      </c>
      <c r="H105" s="17" t="s">
        <v>544</v>
      </c>
      <c r="I105" s="17" t="s">
        <v>544</v>
      </c>
      <c r="J105" s="17" t="s">
        <v>544</v>
      </c>
      <c r="K105" s="17" t="s">
        <v>544</v>
      </c>
      <c r="L105" s="17" t="s">
        <v>544</v>
      </c>
      <c r="M105" s="18" t="s">
        <v>544</v>
      </c>
      <c r="N105" s="76"/>
      <c r="O105" s="3"/>
    </row>
    <row r="106" spans="1:15" ht="16.7" customHeight="1">
      <c r="A106" s="199"/>
      <c r="B106" s="111" t="s">
        <v>552</v>
      </c>
      <c r="C106" s="114">
        <v>983</v>
      </c>
      <c r="D106" s="17" t="s">
        <v>544</v>
      </c>
      <c r="E106" s="17" t="s">
        <v>544</v>
      </c>
      <c r="F106" s="17" t="s">
        <v>544</v>
      </c>
      <c r="G106" s="17" t="s">
        <v>544</v>
      </c>
      <c r="H106" s="17" t="s">
        <v>544</v>
      </c>
      <c r="I106" s="17" t="s">
        <v>544</v>
      </c>
      <c r="J106" s="17" t="s">
        <v>544</v>
      </c>
      <c r="K106" s="17" t="s">
        <v>544</v>
      </c>
      <c r="L106" s="17" t="s">
        <v>544</v>
      </c>
      <c r="M106" s="18" t="s">
        <v>544</v>
      </c>
      <c r="N106" s="76"/>
      <c r="O106" s="3"/>
    </row>
    <row r="107" spans="1:15" ht="22.5" customHeight="1">
      <c r="A107" s="199"/>
      <c r="B107" s="111" t="s">
        <v>554</v>
      </c>
      <c r="C107" s="114">
        <v>984</v>
      </c>
      <c r="D107" s="17" t="s">
        <v>544</v>
      </c>
      <c r="E107" s="17" t="s">
        <v>544</v>
      </c>
      <c r="F107" s="17" t="s">
        <v>544</v>
      </c>
      <c r="G107" s="17" t="s">
        <v>544</v>
      </c>
      <c r="H107" s="17" t="s">
        <v>544</v>
      </c>
      <c r="I107" s="17" t="s">
        <v>544</v>
      </c>
      <c r="J107" s="17" t="s">
        <v>544</v>
      </c>
      <c r="K107" s="17" t="s">
        <v>544</v>
      </c>
      <c r="L107" s="17" t="s">
        <v>544</v>
      </c>
      <c r="M107" s="18" t="s">
        <v>544</v>
      </c>
      <c r="N107" s="76"/>
      <c r="O107" s="3"/>
    </row>
    <row r="108" spans="1:15" ht="21.95" customHeight="1">
      <c r="A108" s="199"/>
      <c r="B108" s="111" t="s">
        <v>556</v>
      </c>
      <c r="C108" s="114">
        <v>985</v>
      </c>
      <c r="D108" s="17" t="s">
        <v>544</v>
      </c>
      <c r="E108" s="17" t="s">
        <v>544</v>
      </c>
      <c r="F108" s="17" t="s">
        <v>544</v>
      </c>
      <c r="G108" s="17" t="s">
        <v>544</v>
      </c>
      <c r="H108" s="17" t="s">
        <v>544</v>
      </c>
      <c r="I108" s="17" t="s">
        <v>544</v>
      </c>
      <c r="J108" s="17" t="s">
        <v>544</v>
      </c>
      <c r="K108" s="17" t="s">
        <v>544</v>
      </c>
      <c r="L108" s="17" t="s">
        <v>544</v>
      </c>
      <c r="M108" s="18" t="s">
        <v>544</v>
      </c>
      <c r="N108" s="76"/>
      <c r="O108" s="3"/>
    </row>
    <row r="109" spans="1:15" ht="40.9" customHeight="1">
      <c r="A109" s="199"/>
      <c r="B109" s="111" t="s">
        <v>558</v>
      </c>
      <c r="C109" s="114">
        <v>986</v>
      </c>
      <c r="D109" s="17" t="s">
        <v>544</v>
      </c>
      <c r="E109" s="17" t="s">
        <v>544</v>
      </c>
      <c r="F109" s="17" t="s">
        <v>544</v>
      </c>
      <c r="G109" s="17" t="s">
        <v>544</v>
      </c>
      <c r="H109" s="17" t="s">
        <v>544</v>
      </c>
      <c r="I109" s="17" t="s">
        <v>544</v>
      </c>
      <c r="J109" s="17" t="s">
        <v>544</v>
      </c>
      <c r="K109" s="17" t="s">
        <v>544</v>
      </c>
      <c r="L109" s="17" t="s">
        <v>544</v>
      </c>
      <c r="M109" s="18" t="s">
        <v>544</v>
      </c>
      <c r="N109" s="76"/>
      <c r="O109" s="3"/>
    </row>
    <row r="110" spans="1:15" ht="34.15" customHeight="1">
      <c r="A110" s="199"/>
      <c r="B110" s="111" t="s">
        <v>561</v>
      </c>
      <c r="C110" s="114">
        <v>987</v>
      </c>
      <c r="D110" s="17" t="s">
        <v>544</v>
      </c>
      <c r="E110" s="17" t="s">
        <v>544</v>
      </c>
      <c r="F110" s="17" t="s">
        <v>544</v>
      </c>
      <c r="G110" s="17" t="s">
        <v>544</v>
      </c>
      <c r="H110" s="17" t="s">
        <v>544</v>
      </c>
      <c r="I110" s="17" t="s">
        <v>544</v>
      </c>
      <c r="J110" s="17" t="s">
        <v>544</v>
      </c>
      <c r="K110" s="17" t="s">
        <v>544</v>
      </c>
      <c r="L110" s="17" t="s">
        <v>544</v>
      </c>
      <c r="M110" s="18" t="s">
        <v>544</v>
      </c>
      <c r="N110" s="76"/>
      <c r="O110" s="3"/>
    </row>
    <row r="111" spans="1:15" ht="32.25" customHeight="1">
      <c r="A111" s="199"/>
      <c r="B111" s="111" t="s">
        <v>563</v>
      </c>
      <c r="C111" s="114">
        <v>988</v>
      </c>
      <c r="D111" s="17" t="s">
        <v>544</v>
      </c>
      <c r="E111" s="17" t="s">
        <v>544</v>
      </c>
      <c r="F111" s="17" t="s">
        <v>544</v>
      </c>
      <c r="G111" s="17" t="s">
        <v>544</v>
      </c>
      <c r="H111" s="17" t="s">
        <v>544</v>
      </c>
      <c r="I111" s="17" t="s">
        <v>544</v>
      </c>
      <c r="J111" s="17" t="s">
        <v>544</v>
      </c>
      <c r="K111" s="17" t="s">
        <v>544</v>
      </c>
      <c r="L111" s="17" t="s">
        <v>544</v>
      </c>
      <c r="M111" s="18" t="s">
        <v>544</v>
      </c>
      <c r="N111" s="76"/>
      <c r="O111" s="3"/>
    </row>
    <row r="112" spans="1:15" ht="34.15" customHeight="1">
      <c r="A112" s="199"/>
      <c r="B112" s="115" t="s">
        <v>565</v>
      </c>
      <c r="C112" s="117">
        <v>989</v>
      </c>
      <c r="D112" s="91" t="s">
        <v>544</v>
      </c>
      <c r="E112" s="91" t="s">
        <v>544</v>
      </c>
      <c r="F112" s="91" t="s">
        <v>544</v>
      </c>
      <c r="G112" s="91" t="s">
        <v>544</v>
      </c>
      <c r="H112" s="91" t="s">
        <v>544</v>
      </c>
      <c r="I112" s="91" t="s">
        <v>544</v>
      </c>
      <c r="J112" s="91" t="s">
        <v>544</v>
      </c>
      <c r="K112" s="91" t="s">
        <v>544</v>
      </c>
      <c r="L112" s="91" t="s">
        <v>544</v>
      </c>
      <c r="M112" s="92" t="s">
        <v>544</v>
      </c>
      <c r="N112" s="76"/>
      <c r="O112" s="3"/>
    </row>
    <row r="113" spans="1:15" ht="12.95" customHeight="1">
      <c r="A113" s="71"/>
      <c r="B113" s="71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3"/>
      <c r="O113" s="3"/>
    </row>
    <row r="114" spans="1:15" ht="12.9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"/>
      <c r="O114" s="3"/>
    </row>
    <row r="115" spans="1:15" ht="33.6" customHeight="1">
      <c r="A115" s="198" t="s">
        <v>539</v>
      </c>
      <c r="B115" s="180" t="s">
        <v>4</v>
      </c>
      <c r="C115" s="180" t="s">
        <v>1</v>
      </c>
      <c r="D115" s="178" t="s">
        <v>540</v>
      </c>
      <c r="E115" s="179"/>
      <c r="F115" s="179"/>
      <c r="G115" s="179"/>
      <c r="H115" s="179"/>
      <c r="I115" s="179"/>
      <c r="J115" s="179"/>
      <c r="K115" s="179"/>
      <c r="L115" s="179"/>
      <c r="M115" s="178" t="s">
        <v>541</v>
      </c>
      <c r="N115" s="4"/>
      <c r="O115" s="3"/>
    </row>
    <row r="116" spans="1:15" ht="85.7" customHeight="1">
      <c r="A116" s="199"/>
      <c r="B116" s="181"/>
      <c r="C116" s="181"/>
      <c r="D116" s="73" t="s">
        <v>10</v>
      </c>
      <c r="E116" s="72" t="s">
        <v>11</v>
      </c>
      <c r="F116" s="72" t="s">
        <v>12</v>
      </c>
      <c r="G116" s="72" t="s">
        <v>13</v>
      </c>
      <c r="H116" s="72" t="s">
        <v>14</v>
      </c>
      <c r="I116" s="72" t="s">
        <v>15</v>
      </c>
      <c r="J116" s="72" t="s">
        <v>16</v>
      </c>
      <c r="K116" s="72" t="s">
        <v>17</v>
      </c>
      <c r="L116" s="73" t="s">
        <v>18</v>
      </c>
      <c r="M116" s="179"/>
      <c r="N116" s="4"/>
      <c r="O116" s="3"/>
    </row>
    <row r="117" spans="1:15" ht="12.95" customHeight="1">
      <c r="A117" s="199"/>
      <c r="B117" s="13" t="s">
        <v>19</v>
      </c>
      <c r="C117" s="14" t="s">
        <v>20</v>
      </c>
      <c r="D117" s="14" t="s">
        <v>21</v>
      </c>
      <c r="E117" s="14" t="s">
        <v>22</v>
      </c>
      <c r="F117" s="14" t="s">
        <v>23</v>
      </c>
      <c r="G117" s="14" t="s">
        <v>24</v>
      </c>
      <c r="H117" s="14" t="s">
        <v>25</v>
      </c>
      <c r="I117" s="14" t="s">
        <v>26</v>
      </c>
      <c r="J117" s="14" t="s">
        <v>27</v>
      </c>
      <c r="K117" s="14" t="s">
        <v>28</v>
      </c>
      <c r="L117" s="14" t="s">
        <v>29</v>
      </c>
      <c r="M117" s="14" t="s">
        <v>30</v>
      </c>
      <c r="N117" s="4"/>
      <c r="O117" s="3"/>
    </row>
    <row r="118" spans="1:15" ht="40.700000000000003" customHeight="1">
      <c r="A118" s="199"/>
      <c r="B118" s="109" t="s">
        <v>624</v>
      </c>
      <c r="C118" s="118" t="s">
        <v>625</v>
      </c>
      <c r="D118" s="52" t="s">
        <v>544</v>
      </c>
      <c r="E118" s="52" t="s">
        <v>544</v>
      </c>
      <c r="F118" s="52" t="s">
        <v>544</v>
      </c>
      <c r="G118" s="52" t="s">
        <v>544</v>
      </c>
      <c r="H118" s="52" t="s">
        <v>544</v>
      </c>
      <c r="I118" s="52" t="s">
        <v>544</v>
      </c>
      <c r="J118" s="52" t="s">
        <v>544</v>
      </c>
      <c r="K118" s="52" t="s">
        <v>544</v>
      </c>
      <c r="L118" s="52" t="s">
        <v>544</v>
      </c>
      <c r="M118" s="53" t="s">
        <v>544</v>
      </c>
      <c r="N118" s="76"/>
      <c r="O118" s="3"/>
    </row>
    <row r="119" spans="1:15" ht="22.15" customHeight="1">
      <c r="A119" s="199"/>
      <c r="B119" s="119" t="s">
        <v>547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/>
      <c r="O119" s="3"/>
    </row>
    <row r="120" spans="1:15" ht="23.85" customHeight="1">
      <c r="A120" s="199"/>
      <c r="B120" s="119" t="s">
        <v>548</v>
      </c>
      <c r="C120" s="121" t="s">
        <v>626</v>
      </c>
      <c r="D120" s="37" t="s">
        <v>544</v>
      </c>
      <c r="E120" s="37" t="s">
        <v>544</v>
      </c>
      <c r="F120" s="37" t="s">
        <v>544</v>
      </c>
      <c r="G120" s="37" t="s">
        <v>544</v>
      </c>
      <c r="H120" s="37" t="s">
        <v>544</v>
      </c>
      <c r="I120" s="37" t="s">
        <v>544</v>
      </c>
      <c r="J120" s="37" t="s">
        <v>544</v>
      </c>
      <c r="K120" s="37" t="s">
        <v>544</v>
      </c>
      <c r="L120" s="37" t="s">
        <v>544</v>
      </c>
      <c r="M120" s="38" t="s">
        <v>544</v>
      </c>
      <c r="N120" s="76"/>
      <c r="O120" s="3"/>
    </row>
    <row r="121" spans="1:15" ht="27.4" customHeight="1">
      <c r="A121" s="199"/>
      <c r="B121" s="119" t="s">
        <v>550</v>
      </c>
      <c r="C121" s="122" t="s">
        <v>627</v>
      </c>
      <c r="D121" s="17" t="s">
        <v>544</v>
      </c>
      <c r="E121" s="17" t="s">
        <v>544</v>
      </c>
      <c r="F121" s="17" t="s">
        <v>544</v>
      </c>
      <c r="G121" s="17" t="s">
        <v>544</v>
      </c>
      <c r="H121" s="17" t="s">
        <v>544</v>
      </c>
      <c r="I121" s="17" t="s">
        <v>544</v>
      </c>
      <c r="J121" s="17" t="s">
        <v>544</v>
      </c>
      <c r="K121" s="17" t="s">
        <v>544</v>
      </c>
      <c r="L121" s="17" t="s">
        <v>544</v>
      </c>
      <c r="M121" s="18" t="s">
        <v>544</v>
      </c>
      <c r="N121" s="76"/>
      <c r="O121" s="3"/>
    </row>
    <row r="122" spans="1:15" ht="23.85" customHeight="1">
      <c r="A122" s="199"/>
      <c r="B122" s="119" t="s">
        <v>552</v>
      </c>
      <c r="C122" s="122" t="s">
        <v>628</v>
      </c>
      <c r="D122" s="17" t="s">
        <v>544</v>
      </c>
      <c r="E122" s="17" t="s">
        <v>544</v>
      </c>
      <c r="F122" s="17" t="s">
        <v>544</v>
      </c>
      <c r="G122" s="17" t="s">
        <v>544</v>
      </c>
      <c r="H122" s="17" t="s">
        <v>544</v>
      </c>
      <c r="I122" s="17" t="s">
        <v>544</v>
      </c>
      <c r="J122" s="17" t="s">
        <v>544</v>
      </c>
      <c r="K122" s="17" t="s">
        <v>544</v>
      </c>
      <c r="L122" s="17" t="s">
        <v>544</v>
      </c>
      <c r="M122" s="18" t="s">
        <v>544</v>
      </c>
      <c r="N122" s="76"/>
      <c r="O122" s="3"/>
    </row>
    <row r="123" spans="1:15" ht="30" customHeight="1">
      <c r="A123" s="199"/>
      <c r="B123" s="119" t="s">
        <v>554</v>
      </c>
      <c r="C123" s="122" t="s">
        <v>629</v>
      </c>
      <c r="D123" s="17" t="s">
        <v>544</v>
      </c>
      <c r="E123" s="17" t="s">
        <v>544</v>
      </c>
      <c r="F123" s="17" t="s">
        <v>544</v>
      </c>
      <c r="G123" s="17" t="s">
        <v>544</v>
      </c>
      <c r="H123" s="17" t="s">
        <v>544</v>
      </c>
      <c r="I123" s="17" t="s">
        <v>544</v>
      </c>
      <c r="J123" s="17" t="s">
        <v>544</v>
      </c>
      <c r="K123" s="17" t="s">
        <v>544</v>
      </c>
      <c r="L123" s="17" t="s">
        <v>544</v>
      </c>
      <c r="M123" s="18" t="s">
        <v>544</v>
      </c>
      <c r="N123" s="76"/>
      <c r="O123" s="3"/>
    </row>
    <row r="124" spans="1:15" ht="29.1" customHeight="1">
      <c r="A124" s="199"/>
      <c r="B124" s="119" t="s">
        <v>556</v>
      </c>
      <c r="C124" s="122" t="s">
        <v>630</v>
      </c>
      <c r="D124" s="17" t="s">
        <v>544</v>
      </c>
      <c r="E124" s="17" t="s">
        <v>544</v>
      </c>
      <c r="F124" s="17" t="s">
        <v>544</v>
      </c>
      <c r="G124" s="17" t="s">
        <v>544</v>
      </c>
      <c r="H124" s="17" t="s">
        <v>544</v>
      </c>
      <c r="I124" s="17" t="s">
        <v>544</v>
      </c>
      <c r="J124" s="17" t="s">
        <v>544</v>
      </c>
      <c r="K124" s="17" t="s">
        <v>544</v>
      </c>
      <c r="L124" s="17" t="s">
        <v>544</v>
      </c>
      <c r="M124" s="18" t="s">
        <v>544</v>
      </c>
      <c r="N124" s="76"/>
      <c r="O124" s="3"/>
    </row>
    <row r="125" spans="1:15" ht="45.95" customHeight="1">
      <c r="A125" s="199"/>
      <c r="B125" s="119" t="s">
        <v>558</v>
      </c>
      <c r="C125" s="122" t="s">
        <v>631</v>
      </c>
      <c r="D125" s="17" t="s">
        <v>544</v>
      </c>
      <c r="E125" s="17" t="s">
        <v>544</v>
      </c>
      <c r="F125" s="17" t="s">
        <v>544</v>
      </c>
      <c r="G125" s="17" t="s">
        <v>544</v>
      </c>
      <c r="H125" s="17" t="s">
        <v>544</v>
      </c>
      <c r="I125" s="17" t="s">
        <v>544</v>
      </c>
      <c r="J125" s="17" t="s">
        <v>544</v>
      </c>
      <c r="K125" s="17" t="s">
        <v>544</v>
      </c>
      <c r="L125" s="17" t="s">
        <v>544</v>
      </c>
      <c r="M125" s="18" t="s">
        <v>544</v>
      </c>
      <c r="N125" s="76"/>
      <c r="O125" s="3"/>
    </row>
    <row r="126" spans="1:15" ht="37.9" customHeight="1">
      <c r="A126" s="199"/>
      <c r="B126" s="119" t="s">
        <v>561</v>
      </c>
      <c r="C126" s="122" t="s">
        <v>632</v>
      </c>
      <c r="D126" s="17" t="s">
        <v>544</v>
      </c>
      <c r="E126" s="17" t="s">
        <v>544</v>
      </c>
      <c r="F126" s="17" t="s">
        <v>544</v>
      </c>
      <c r="G126" s="17" t="s">
        <v>544</v>
      </c>
      <c r="H126" s="17" t="s">
        <v>544</v>
      </c>
      <c r="I126" s="17" t="s">
        <v>544</v>
      </c>
      <c r="J126" s="17" t="s">
        <v>544</v>
      </c>
      <c r="K126" s="17" t="s">
        <v>544</v>
      </c>
      <c r="L126" s="17" t="s">
        <v>544</v>
      </c>
      <c r="M126" s="18" t="s">
        <v>544</v>
      </c>
      <c r="N126" s="76"/>
      <c r="O126" s="3"/>
    </row>
    <row r="127" spans="1:15" ht="26.45" customHeight="1">
      <c r="A127" s="199"/>
      <c r="B127" s="119" t="s">
        <v>563</v>
      </c>
      <c r="C127" s="122" t="s">
        <v>633</v>
      </c>
      <c r="D127" s="17" t="s">
        <v>544</v>
      </c>
      <c r="E127" s="17" t="s">
        <v>544</v>
      </c>
      <c r="F127" s="17" t="s">
        <v>544</v>
      </c>
      <c r="G127" s="17" t="s">
        <v>544</v>
      </c>
      <c r="H127" s="17" t="s">
        <v>544</v>
      </c>
      <c r="I127" s="17" t="s">
        <v>544</v>
      </c>
      <c r="J127" s="17" t="s">
        <v>544</v>
      </c>
      <c r="K127" s="17" t="s">
        <v>544</v>
      </c>
      <c r="L127" s="17" t="s">
        <v>544</v>
      </c>
      <c r="M127" s="18" t="s">
        <v>544</v>
      </c>
      <c r="N127" s="76"/>
      <c r="O127" s="3"/>
    </row>
    <row r="128" spans="1:15" ht="42.4" customHeight="1">
      <c r="A128" s="199"/>
      <c r="B128" s="123" t="s">
        <v>565</v>
      </c>
      <c r="C128" s="124" t="s">
        <v>634</v>
      </c>
      <c r="D128" s="91" t="s">
        <v>544</v>
      </c>
      <c r="E128" s="91" t="s">
        <v>544</v>
      </c>
      <c r="F128" s="91" t="s">
        <v>544</v>
      </c>
      <c r="G128" s="91" t="s">
        <v>544</v>
      </c>
      <c r="H128" s="91" t="s">
        <v>544</v>
      </c>
      <c r="I128" s="91" t="s">
        <v>544</v>
      </c>
      <c r="J128" s="91" t="s">
        <v>544</v>
      </c>
      <c r="K128" s="91" t="s">
        <v>544</v>
      </c>
      <c r="L128" s="91" t="s">
        <v>544</v>
      </c>
      <c r="M128" s="92" t="s">
        <v>544</v>
      </c>
      <c r="N128" s="76"/>
      <c r="O128" s="3"/>
    </row>
    <row r="129" spans="1:15" ht="15.9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>
      <c r="A130" s="5"/>
      <c r="B130" s="5" t="s">
        <v>635</v>
      </c>
      <c r="C130" s="196"/>
      <c r="D130" s="197"/>
      <c r="E130" s="11"/>
      <c r="F130" s="188"/>
      <c r="G130" s="189"/>
      <c r="H130" s="125"/>
      <c r="I130" s="9"/>
      <c r="J130" s="9"/>
      <c r="K130" s="9"/>
      <c r="L130" s="125"/>
      <c r="M130" s="125"/>
      <c r="N130" s="125"/>
      <c r="O130" s="125"/>
    </row>
    <row r="131" spans="1:15" ht="15" customHeight="1">
      <c r="A131" s="7"/>
      <c r="B131" s="3"/>
      <c r="C131" s="184" t="s">
        <v>636</v>
      </c>
      <c r="D131" s="185"/>
      <c r="E131" s="11"/>
      <c r="F131" s="182" t="s">
        <v>637</v>
      </c>
      <c r="G131" s="183"/>
      <c r="H131" s="7"/>
      <c r="I131" s="9"/>
      <c r="J131" s="9"/>
      <c r="K131" s="9"/>
      <c r="L131" s="7"/>
      <c r="M131" s="7"/>
      <c r="N131" s="2"/>
      <c r="O131" s="2"/>
    </row>
    <row r="132" spans="1:15" ht="15" customHeight="1">
      <c r="A132" s="7"/>
      <c r="B132" s="3"/>
      <c r="C132" s="8"/>
      <c r="D132" s="8"/>
      <c r="E132" s="11"/>
      <c r="F132" s="30"/>
      <c r="G132" s="30"/>
      <c r="H132" s="7"/>
      <c r="I132" s="9"/>
      <c r="J132" s="9"/>
      <c r="K132" s="9"/>
      <c r="L132" s="7"/>
      <c r="M132" s="7"/>
      <c r="N132" s="2"/>
      <c r="O132" s="2"/>
    </row>
    <row r="133" spans="1:15" ht="15" customHeight="1">
      <c r="A133" s="3"/>
      <c r="B133" s="5" t="s">
        <v>638</v>
      </c>
      <c r="C133" s="186"/>
      <c r="D133" s="187"/>
      <c r="E133" s="11"/>
      <c r="F133" s="188"/>
      <c r="G133" s="189"/>
      <c r="H133" s="7"/>
      <c r="I133" s="7"/>
      <c r="J133" s="7"/>
      <c r="K133" s="7"/>
      <c r="L133" s="7"/>
      <c r="M133" s="7"/>
      <c r="N133" s="7"/>
      <c r="O133" s="7"/>
    </row>
    <row r="134" spans="1:15" ht="10.5" customHeight="1">
      <c r="A134" s="5"/>
      <c r="B134" s="3"/>
      <c r="C134" s="184" t="s">
        <v>636</v>
      </c>
      <c r="D134" s="185"/>
      <c r="E134" s="11"/>
      <c r="F134" s="182" t="s">
        <v>637</v>
      </c>
      <c r="G134" s="183"/>
      <c r="H134" s="7"/>
      <c r="I134" s="7"/>
      <c r="J134" s="7"/>
      <c r="K134" s="7"/>
      <c r="L134" s="7"/>
      <c r="M134" s="7"/>
      <c r="N134" s="7"/>
      <c r="O134" s="7"/>
    </row>
    <row r="135" spans="1:15" ht="14.1" customHeight="1">
      <c r="A135" s="5"/>
      <c r="B135" s="3"/>
      <c r="C135" s="5"/>
      <c r="D135" s="9"/>
      <c r="E135" s="11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>
      <c r="A136" s="5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>
      <c r="A137" s="3"/>
      <c r="B137" s="5" t="s">
        <v>639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idden="1">
      <c r="A140" s="126" t="s">
        <v>640</v>
      </c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3"/>
      <c r="O140" s="3"/>
    </row>
    <row r="141" spans="1:15" hidden="1">
      <c r="A141" s="190" t="s">
        <v>640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4"/>
      <c r="O141" s="3"/>
    </row>
    <row r="142" spans="1:15" hidden="1">
      <c r="A142" s="128" t="s">
        <v>640</v>
      </c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3"/>
      <c r="O142" s="3"/>
    </row>
  </sheetData>
  <mergeCells count="34">
    <mergeCell ref="A88:A112"/>
    <mergeCell ref="B88:B89"/>
    <mergeCell ref="C88:C89"/>
    <mergeCell ref="A115:A128"/>
    <mergeCell ref="B115:B116"/>
    <mergeCell ref="C115:C116"/>
    <mergeCell ref="A141:M141"/>
    <mergeCell ref="A3:A28"/>
    <mergeCell ref="A32:A56"/>
    <mergeCell ref="B32:B33"/>
    <mergeCell ref="C32:C33"/>
    <mergeCell ref="A60:A84"/>
    <mergeCell ref="D88:L88"/>
    <mergeCell ref="M88:M89"/>
    <mergeCell ref="C134:D134"/>
    <mergeCell ref="C130:D130"/>
    <mergeCell ref="F134:G134"/>
    <mergeCell ref="D115:L115"/>
    <mergeCell ref="M115:M116"/>
    <mergeCell ref="D60:L60"/>
    <mergeCell ref="M60:M61"/>
    <mergeCell ref="C131:D131"/>
    <mergeCell ref="C133:D133"/>
    <mergeCell ref="F130:G130"/>
    <mergeCell ref="F131:G131"/>
    <mergeCell ref="F133:G133"/>
    <mergeCell ref="D32:L32"/>
    <mergeCell ref="M32:M33"/>
    <mergeCell ref="B60:B61"/>
    <mergeCell ref="C60:C61"/>
    <mergeCell ref="M3:M4"/>
    <mergeCell ref="B3:B4"/>
    <mergeCell ref="C3:C4"/>
    <mergeCell ref="D3:L3"/>
  </mergeCells>
  <phoneticPr fontId="0" type="noConversion"/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0B7942-4BD2-4F21-9DD3-6B10CA6B4E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2020-04-20T10:44:12Z</cp:lastPrinted>
  <dcterms:created xsi:type="dcterms:W3CDTF">2020-04-15T12:46:47Z</dcterms:created>
  <dcterms:modified xsi:type="dcterms:W3CDTF">2020-04-20T10:46:05Z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